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19" i="1" l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K8" i="1" l="1"/>
  <c r="K9" i="1"/>
  <c r="K10" i="1"/>
  <c r="K11" i="1"/>
  <c r="K12" i="1"/>
  <c r="K13" i="1"/>
  <c r="K14" i="1"/>
  <c r="K15" i="1"/>
  <c r="K16" i="1"/>
  <c r="K17" i="1"/>
  <c r="K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<sst xmlns="http://schemas.openxmlformats.org/spreadsheetml/2006/main" count="223" uniqueCount="145">
  <si>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</si>
  <si>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</si>
  <si>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</si>
  <si>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</si>
  <si>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</si>
  <si>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</si>
  <si>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</si>
  <si>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</si>
  <si>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</si>
  <si>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</si>
  <si>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</si>
  <si>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</si>
  <si>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</si>
  <si>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</si>
  <si>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</si>
  <si>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</si>
  <si>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</si>
  <si>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</si>
  <si>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Total</t>
  </si>
  <si>
    <t xml:space="preserve">REGR factor score   1 for analysis    1 </t>
  </si>
  <si>
    <t xml:space="preserve">Mean </t>
  </si>
  <si>
    <t>Wealth Index Quintiles</t>
  </si>
  <si>
    <t>If household works own or family's agric. land</t>
  </si>
  <si>
    <t>if water is piped into residence</t>
  </si>
  <si>
    <t>if water is piped into yard</t>
  </si>
  <si>
    <t>if water is from a public standpipe</t>
  </si>
  <si>
    <t>if water is from own open well</t>
  </si>
  <si>
    <t>if water is from public open well</t>
  </si>
  <si>
    <t>if water is from own protected well</t>
  </si>
  <si>
    <t>if water is from a public protected well</t>
  </si>
  <si>
    <t>if water is from a spring</t>
  </si>
  <si>
    <t>if uses surface water for drinking</t>
  </si>
  <si>
    <t>if uses private flush toilet</t>
  </si>
  <si>
    <t>if uses shared flush toilet</t>
  </si>
  <si>
    <t>if uses private pit latrine</t>
  </si>
  <si>
    <t>if uses shared pit latrine</t>
  </si>
  <si>
    <t>if uses private vip latrine</t>
  </si>
  <si>
    <t>if uses shared vip latrine</t>
  </si>
  <si>
    <t>if uses the bush for latrine</t>
  </si>
  <si>
    <t>if has a floor made of natural materials</t>
  </si>
  <si>
    <t>if has a finished floor - cemt, vinyl/asphalt strips</t>
  </si>
  <si>
    <t>if has a nicely finished floor - parquet, ceramic tile, carpet</t>
  </si>
  <si>
    <t>if cooking fuel is electric or gas</t>
  </si>
  <si>
    <t>if cooking fuel is coal/charcoal</t>
  </si>
  <si>
    <t>if cooking fuel is wood/straw/dung</t>
  </si>
  <si>
    <t>Own parafin lamp</t>
  </si>
  <si>
    <t>Own cellular phone</t>
  </si>
  <si>
    <t>Own standard (land line) telephone</t>
  </si>
  <si>
    <t>Own a bed with a mattress</t>
  </si>
  <si>
    <t>Own a sofa set</t>
  </si>
  <si>
    <t>Own a table and chairs</t>
  </si>
  <si>
    <t>Number of goats owned</t>
  </si>
  <si>
    <t>Number of pigs owned</t>
  </si>
  <si>
    <t>Number of cattle owned</t>
  </si>
  <si>
    <t>Number of sheep owned</t>
  </si>
  <si>
    <t>Number of chickens owned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</si>
  <si>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</si>
  <si>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</si>
  <si>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</si>
  <si>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</si>
  <si>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</si>
  <si>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</si>
  <si>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</si>
  <si>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 xml:space="preserve">Report </t>
  </si>
  <si>
    <t>Std. Deviation(a)</t>
  </si>
  <si>
    <t>Analysis N(a)</t>
  </si>
  <si>
    <t>Electricity</t>
  </si>
  <si>
    <t>Radio</t>
  </si>
  <si>
    <t>Television</t>
  </si>
  <si>
    <t>Satellite/cable</t>
  </si>
  <si>
    <t>Computer</t>
  </si>
  <si>
    <t>Internet</t>
  </si>
  <si>
    <t>Mobile telephone</t>
  </si>
  <si>
    <t>Telephone (non-mobile)</t>
  </si>
  <si>
    <t>Refrigerator</t>
  </si>
  <si>
    <t>Air conditioner</t>
  </si>
  <si>
    <t>Washing machine</t>
  </si>
  <si>
    <t>Watch</t>
  </si>
  <si>
    <t>Bicycle</t>
  </si>
  <si>
    <t>Motorcycle or Scooter</t>
  </si>
  <si>
    <t>Car or Truck</t>
  </si>
  <si>
    <t>Pickup/lorry</t>
  </si>
  <si>
    <t>Boat with a motor</t>
  </si>
  <si>
    <t>Any other boat</t>
  </si>
  <si>
    <t>Bank account</t>
  </si>
  <si>
    <t>If HH has a domestic worker not related to head</t>
  </si>
  <si>
    <t>Number of members per sleeping room</t>
  </si>
  <si>
    <t>Piped into dwelling</t>
  </si>
  <si>
    <t>Piped into yard/plot</t>
  </si>
  <si>
    <t>Public tap/standpipe</t>
  </si>
  <si>
    <t>Dug protected Well</t>
  </si>
  <si>
    <t>Dug unprotected Well</t>
  </si>
  <si>
    <t>Tank in compound</t>
  </si>
  <si>
    <t>Public or community tank</t>
  </si>
  <si>
    <t>Tanker truck</t>
  </si>
  <si>
    <t>Other water source</t>
  </si>
  <si>
    <t>Flush toilet to piped sewer system</t>
  </si>
  <si>
    <t>Flush toilet to septic tank</t>
  </si>
  <si>
    <t>Flush toilet to pit latrine</t>
  </si>
  <si>
    <t>Flush toilet to somwhere else</t>
  </si>
  <si>
    <t>Flush toilet to unknown</t>
  </si>
  <si>
    <t>Ventilated improved pit latrine</t>
  </si>
  <si>
    <t>Pit latrine with slab</t>
  </si>
  <si>
    <t>Open pit latrine</t>
  </si>
  <si>
    <t>No facility/bush/field</t>
  </si>
  <si>
    <t>Other toilet facility</t>
  </si>
  <si>
    <t>Shared toilet or latrine</t>
  </si>
  <si>
    <t>Shared flush toilet to sewer</t>
  </si>
  <si>
    <t>Shared flush toilet to septic tank</t>
  </si>
  <si>
    <t>Shared flush toilet to pit latrine</t>
  </si>
  <si>
    <t>Shared flush toilet to somewhere else</t>
  </si>
  <si>
    <t>Shared ventilated latrine</t>
  </si>
  <si>
    <t>Earth, mud, dung floor</t>
  </si>
  <si>
    <t>Rudimentary wood plank floor</t>
  </si>
  <si>
    <t>Parquet, wood tile floor</t>
  </si>
  <si>
    <t>Concrete sheet floor</t>
  </si>
  <si>
    <t>Terrazo, ceramic tile floor</t>
  </si>
  <si>
    <t>Cement, brick floor</t>
  </si>
  <si>
    <t>Carpeted floor</t>
  </si>
  <si>
    <t>Other type of flooring</t>
  </si>
  <si>
    <t>No walls</t>
  </si>
  <si>
    <t>Thatch with sticks</t>
  </si>
  <si>
    <t>Finished Brick, Cement block walls</t>
  </si>
  <si>
    <t>Unplastered brick walls</t>
  </si>
  <si>
    <t>Thin plywood, wood sticks walls</t>
  </si>
  <si>
    <t>Galvanized sheets</t>
  </si>
  <si>
    <t>Plywood walls</t>
  </si>
  <si>
    <t>Other type of walls</t>
  </si>
  <si>
    <t>No roof</t>
  </si>
  <si>
    <t>Straw/Palm/Cane/Mud roof</t>
  </si>
  <si>
    <t>Corrugated roof</t>
  </si>
  <si>
    <t>Ceramic tile roof</t>
  </si>
  <si>
    <t>Concrete sheets</t>
  </si>
  <si>
    <t>Wood roof</t>
  </si>
  <si>
    <t>Other type of roof</t>
  </si>
  <si>
    <t>Electricity for cooking</t>
  </si>
  <si>
    <t>Bottled gas for cooking</t>
  </si>
  <si>
    <t>Biogas for cooking</t>
  </si>
  <si>
    <t>Kerosene for cooking</t>
  </si>
  <si>
    <t>Wood for cooking</t>
  </si>
  <si>
    <t>Does not cook</t>
  </si>
  <si>
    <t>Other fuel for cooking</t>
  </si>
  <si>
    <t>For each variable, missing values are replaced with the variable mean.</t>
  </si>
  <si>
    <t>Extraction Method: Principal Component Analysis.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</si>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</sst>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1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18" xfId="2" applyFont="1" applyBorder="1" applyAlignment="1">
      <alignment vertical="top" wrapText="1"/>
    </xf>
    <xf numFmtId="0" fontId="4" fillId="0" borderId="21" xfId="2" applyFont="1" applyBorder="1" applyAlignment="1">
      <alignment vertical="top" wrapText="1"/>
    </xf>
    <xf numFmtId="0" fontId="4" fillId="0" borderId="22" xfId="2" applyFont="1" applyBorder="1" applyAlignment="1">
      <alignment horizontal="right" vertical="top" wrapText="1"/>
    </xf>
    <xf numFmtId="0" fontId="4" fillId="0" borderId="23" xfId="2" applyFont="1" applyBorder="1" applyAlignment="1">
      <alignment horizontal="right" vertical="top" wrapText="1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2" fillId="0" borderId="0" xfId="2" applyFont="1" applyBorder="1" applyAlignment="1">
      <alignment vertical="center" wrapText="1"/>
    </xf>
    <xf numFmtId="0" fontId="0" fillId="0" borderId="17" xfId="0" applyBorder="1" applyAlignment="1">
      <alignment wrapText="1"/>
    </xf>
    <xf numFmtId="0" fontId="0" fillId="0" borderId="19" xfId="0" applyBorder="1" applyAlignment="1">
      <alignment wrapText="1"/>
    </xf>
    <xf numFmtId="0" fontId="2" fillId="0" borderId="23" xfId="2" applyFont="1" applyBorder="1" applyAlignment="1">
      <alignment horizontal="right" vertical="center" wrapText="1"/>
    </xf>
    <xf numFmtId="0" fontId="0" fillId="0" borderId="20" xfId="0" applyBorder="1" applyAlignment="1">
      <alignment wrapText="1"/>
    </xf>
    <xf numFmtId="0" fontId="2" fillId="0" borderId="24" xfId="2" applyFont="1" applyBorder="1" applyAlignment="1">
      <alignment horizontal="right" vertical="center" wrapText="1"/>
    </xf>
    <xf numFmtId="168" fontId="4" fillId="0" borderId="0" xfId="2" applyNumberFormat="1" applyFont="1" applyBorder="1" applyAlignment="1">
      <alignment horizontal="right" vertical="top" wrapText="1"/>
    </xf>
    <xf numFmtId="169" fontId="4" fillId="0" borderId="0" xfId="2" applyNumberFormat="1" applyFont="1" applyBorder="1" applyAlignment="1">
      <alignment horizontal="right" vertical="top" wrapText="1"/>
    </xf>
    <xf numFmtId="0" fontId="0" fillId="0" borderId="0" xfId="0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3" xfId="0" applyBorder="1" applyAlignment="1">
      <alignment wrapText="1"/>
    </xf>
    <xf numFmtId="171" fontId="0" fillId="0" borderId="23" xfId="0" applyNumberFormat="1" applyBorder="1" applyAlignment="1">
      <alignment wrapText="1"/>
    </xf>
    <xf numFmtId="164" fontId="4" fillId="0" borderId="0" xfId="2" applyNumberFormat="1" applyFont="1" applyBorder="1" applyAlignment="1">
      <alignment horizontal="right" vertical="top" wrapText="1"/>
    </xf>
    <xf numFmtId="0" fontId="0" fillId="0" borderId="24" xfId="0" applyBorder="1" applyAlignment="1">
      <alignment wrapText="1"/>
    </xf>
    <xf numFmtId="171" fontId="0" fillId="0" borderId="24" xfId="0" applyNumberFormat="1" applyBorder="1" applyAlignment="1">
      <alignment wrapText="1"/>
    </xf>
    <xf numFmtId="167" fontId="4" fillId="0" borderId="0" xfId="2" applyNumberFormat="1" applyFont="1" applyBorder="1" applyAlignment="1">
      <alignment horizontal="right" vertical="top" wrapText="1"/>
    </xf>
    <xf numFmtId="0" fontId="0" fillId="0" borderId="21" xfId="0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167" fontId="4" fillId="0" borderId="26" xfId="1" applyNumberFormat="1" applyFont="1" applyBorder="1" applyAlignment="1">
      <alignment horizontal="left" vertical="top"/>
    </xf>
    <xf numFmtId="167" fontId="4" fillId="0" borderId="27" xfId="1" applyNumberFormat="1" applyFont="1" applyBorder="1" applyAlignment="1">
      <alignment horizontal="left" vertical="top"/>
    </xf>
    <xf numFmtId="167" fontId="4" fillId="0" borderId="25" xfId="1" applyNumberFormat="1" applyFont="1" applyBorder="1" applyAlignment="1">
      <alignment horizontal="left" vertical="top"/>
    </xf>
    <xf numFmtId="0" fontId="4" fillId="0" borderId="26" xfId="1" applyFont="1" applyBorder="1" applyAlignment="1">
      <alignment horizontal="left" vertical="top" wrapText="1"/>
    </xf>
    <xf numFmtId="0" fontId="4" fillId="0" borderId="25" xfId="1" applyFont="1" applyBorder="1" applyAlignment="1">
      <alignment horizontal="left" vertical="top" wrapText="1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83"/>
  <sheetViews>
    <sheetView tabSelected="1" topLeftCell="A22" workbookViewId="0">
      <selection activeCell="A24" sqref="A24"/>
    </sheetView>
  </sheetViews>
  <sheetFormatPr defaultRowHeight="15" x14ac:dyDescent="0.25"/>
  <cols>
    <col min="1" max="1" width="39.140625" bestFit="1" customWidth="1"/>
    <col min="7" max="7" width="39.140625" bestFit="1" customWidth="1"/>
    <col min="8" max="8" width="10.28515625" bestFit="1" customWidth="1"/>
    <col min="10" max="10" width="12.7109375" bestFit="1" customWidth="1"/>
    <col min="11" max="11" width="15.28515625" bestFit="1" customWidth="1"/>
  </cols>
  <sheetData>
    <row r="4" spans="1:11" ht="15.75" customHeight="1" thickBot="1" x14ac:dyDescent="0.3">
      <c r="G4" s="30" t="s">
        <v>5</v>
      </c>
      <c r="H4" s="30"/>
      <c r="I4" s="16"/>
    </row>
    <row r="5" spans="1:11" ht="15.75" thickBot="1" x14ac:dyDescent="0.3">
      <c r="A5" s="30" t="s">
        <v>0</v>
      </c>
      <c r="B5" s="30"/>
      <c r="C5" s="30"/>
      <c r="D5" s="30"/>
      <c r="E5" s="30"/>
      <c r="G5" s="28" t="s">
        <v>3</v>
      </c>
      <c r="H5" s="17" t="s">
        <v>4</v>
      </c>
      <c r="I5" s="16"/>
      <c r="J5" s="31" t="s">
        <v>6</v>
      </c>
      <c r="K5" s="31"/>
    </row>
    <row r="6" spans="1:11" ht="37.5" thickBot="1" x14ac:dyDescent="0.3">
      <c r="A6" s="28" t="s">
        <v>3</v>
      </c>
      <c r="B6" s="1" t="s">
        <v>1</v>
      </c>
      <c r="C6" s="2" t="s">
        <v>64</v>
      </c>
      <c r="D6" s="2" t="s">
        <v>65</v>
      </c>
      <c r="E6" s="3" t="s">
        <v>2</v>
      </c>
      <c r="G6" s="29"/>
      <c r="H6" s="18">
        <v>1</v>
      </c>
      <c r="I6" s="16"/>
      <c r="J6" s="21" t="s">
        <v>7</v>
      </c>
      <c r="K6" s="21" t="s">
        <v>8</v>
      </c>
    </row>
    <row r="7" spans="1:11" ht="15" customHeight="1" x14ac:dyDescent="0.25">
      <c r="A7" s="4" t="s">
        <v>66</v>
      </c>
      <c r="B7" s="5">
        <v>0.9984479279838584</v>
      </c>
      <c r="C7" s="6">
        <v>3.9368815638849759E-2</v>
      </c>
      <c r="D7" s="7">
        <v>6443</v>
      </c>
      <c r="E7" s="8">
        <v>0</v>
      </c>
      <c r="G7" s="4" t="s">
        <v>66</v>
      </c>
      <c r="H7" s="19">
        <v>1.6211153670969154E-2</v>
      </c>
      <c r="I7" s="16"/>
      <c r="J7">
        <f>((1-B7)/C7)*H7</f>
        <v>6.3910680455556569E-4</v>
      </c>
      <c r="K7">
        <f>((0-B7)/C7)*H7</f>
        <v>-0.41113740737058091</v>
      </c>
    </row>
    <row r="8" spans="1:11" ht="15" customHeight="1" x14ac:dyDescent="0.25">
      <c r="A8" s="9" t="s">
        <v>67</v>
      </c>
      <c r="B8" s="10">
        <v>0.8638832841843862</v>
      </c>
      <c r="C8" s="11">
        <v>0.34293907473045443</v>
      </c>
      <c r="D8" s="12">
        <v>6443</v>
      </c>
      <c r="E8" s="13">
        <v>0</v>
      </c>
      <c r="G8" s="9" t="s">
        <v>67</v>
      </c>
      <c r="H8" s="20">
        <v>-2.1000968985015571E-2</v>
      </c>
      <c r="I8" s="16"/>
      <c r="J8">
        <f t="shared" ref="J8:J18" si="0">((1-B8)/C8)*H8</f>
        <v>-8.3355416102195174E-3</v>
      </c>
      <c r="K8">
        <f t="shared" ref="K8:K71" si="1">((0-B8)/C8)*H8</f>
        <v>5.2902650629967914E-2</v>
      </c>
    </row>
    <row r="9" spans="1:11" ht="15" customHeight="1" x14ac:dyDescent="0.25">
      <c r="A9" s="9" t="s">
        <v>68</v>
      </c>
      <c r="B9" s="10">
        <v>0.95545553313673759</v>
      </c>
      <c r="C9" s="11">
        <v>0.20631738661338267</v>
      </c>
      <c r="D9" s="12">
        <v>6443</v>
      </c>
      <c r="E9" s="13">
        <v>0</v>
      </c>
      <c r="G9" s="9" t="s">
        <v>68</v>
      </c>
      <c r="H9" s="20">
        <v>5.4578691716461493E-2</v>
      </c>
      <c r="I9" s="16"/>
      <c r="J9">
        <f t="shared" si="0"/>
        <v>1.1783683210179032E-2</v>
      </c>
      <c r="K9">
        <f t="shared" si="1"/>
        <v>-0.25275384613889268</v>
      </c>
    </row>
    <row r="10" spans="1:11" ht="15" customHeight="1" x14ac:dyDescent="0.25">
      <c r="A10" s="9" t="s">
        <v>69</v>
      </c>
      <c r="B10" s="10">
        <v>0.69067204718298925</v>
      </c>
      <c r="C10" s="11">
        <v>0.46225245773734142</v>
      </c>
      <c r="D10" s="12">
        <v>6443</v>
      </c>
      <c r="E10" s="13">
        <v>0</v>
      </c>
      <c r="G10" s="9" t="s">
        <v>69</v>
      </c>
      <c r="H10" s="20">
        <v>4.6281816572321922E-2</v>
      </c>
      <c r="I10" s="16"/>
      <c r="J10">
        <f t="shared" si="0"/>
        <v>3.0970651065966748E-2</v>
      </c>
      <c r="K10">
        <f t="shared" si="1"/>
        <v>-6.9151729675640747E-2</v>
      </c>
    </row>
    <row r="11" spans="1:11" ht="15" customHeight="1" x14ac:dyDescent="0.25">
      <c r="A11" s="9" t="s">
        <v>70</v>
      </c>
      <c r="B11" s="10">
        <v>0.46081018159242587</v>
      </c>
      <c r="C11" s="11">
        <v>0.49850047898283589</v>
      </c>
      <c r="D11" s="12">
        <v>6443</v>
      </c>
      <c r="E11" s="13">
        <v>0</v>
      </c>
      <c r="G11" s="9" t="s">
        <v>70</v>
      </c>
      <c r="H11" s="20">
        <v>0.10461238789204977</v>
      </c>
      <c r="I11" s="16"/>
      <c r="J11">
        <f t="shared" si="0"/>
        <v>0.11315121410874142</v>
      </c>
      <c r="K11">
        <f t="shared" si="1"/>
        <v>-9.6702923053786208E-2</v>
      </c>
    </row>
    <row r="12" spans="1:11" ht="15" customHeight="1" x14ac:dyDescent="0.25">
      <c r="A12" s="9" t="s">
        <v>71</v>
      </c>
      <c r="B12" s="10">
        <v>0.1586217600496663</v>
      </c>
      <c r="C12" s="11">
        <v>0.36535135773154143</v>
      </c>
      <c r="D12" s="12">
        <v>6443</v>
      </c>
      <c r="E12" s="13">
        <v>0</v>
      </c>
      <c r="G12" s="9" t="s">
        <v>71</v>
      </c>
      <c r="H12" s="20">
        <v>0.11115319747747061</v>
      </c>
      <c r="I12" s="16"/>
      <c r="J12">
        <f t="shared" si="0"/>
        <v>0.25597792283877474</v>
      </c>
      <c r="K12">
        <f t="shared" si="1"/>
        <v>-4.8258520040809404E-2</v>
      </c>
    </row>
    <row r="13" spans="1:11" ht="15" customHeight="1" x14ac:dyDescent="0.25">
      <c r="A13" s="9" t="s">
        <v>72</v>
      </c>
      <c r="B13" s="10">
        <v>0.97035542449169643</v>
      </c>
      <c r="C13" s="11">
        <v>0.16961792358025216</v>
      </c>
      <c r="D13" s="12">
        <v>6443</v>
      </c>
      <c r="E13" s="13">
        <v>0</v>
      </c>
      <c r="G13" s="9" t="s">
        <v>72</v>
      </c>
      <c r="H13" s="20">
        <v>4.3367875655910181E-2</v>
      </c>
      <c r="I13" s="16"/>
      <c r="J13">
        <f t="shared" si="0"/>
        <v>7.5795189410397239E-3</v>
      </c>
      <c r="K13">
        <f t="shared" si="1"/>
        <v>-0.24810027444701768</v>
      </c>
    </row>
    <row r="14" spans="1:11" ht="15" customHeight="1" x14ac:dyDescent="0.25">
      <c r="A14" s="9" t="s">
        <v>73</v>
      </c>
      <c r="B14" s="10">
        <v>0.16126028247710694</v>
      </c>
      <c r="C14" s="11">
        <v>0.36779940136430855</v>
      </c>
      <c r="D14" s="12">
        <v>6443</v>
      </c>
      <c r="E14" s="13">
        <v>0</v>
      </c>
      <c r="G14" s="9" t="s">
        <v>73</v>
      </c>
      <c r="H14" s="20">
        <v>8.4146332367326521E-2</v>
      </c>
      <c r="I14" s="16"/>
      <c r="J14">
        <f t="shared" si="0"/>
        <v>0.19188957561801984</v>
      </c>
      <c r="K14">
        <f t="shared" si="1"/>
        <v>-3.6893647125670365E-2</v>
      </c>
    </row>
    <row r="15" spans="1:11" ht="15" customHeight="1" x14ac:dyDescent="0.25">
      <c r="A15" s="9" t="s">
        <v>74</v>
      </c>
      <c r="B15" s="10">
        <v>0.82818562781313054</v>
      </c>
      <c r="C15" s="11">
        <v>0.37724830312250202</v>
      </c>
      <c r="D15" s="12">
        <v>6443</v>
      </c>
      <c r="E15" s="13">
        <v>0</v>
      </c>
      <c r="G15" s="9" t="s">
        <v>74</v>
      </c>
      <c r="H15" s="20">
        <v>8.0162712565028063E-2</v>
      </c>
      <c r="I15" s="16"/>
      <c r="J15">
        <f t="shared" si="0"/>
        <v>3.6509391873087611E-2</v>
      </c>
      <c r="K15">
        <f t="shared" si="1"/>
        <v>-0.17598384375320283</v>
      </c>
    </row>
    <row r="16" spans="1:11" ht="15" customHeight="1" x14ac:dyDescent="0.25">
      <c r="A16" s="9" t="s">
        <v>75</v>
      </c>
      <c r="B16" s="10">
        <v>0.10864504112990843</v>
      </c>
      <c r="C16" s="11">
        <v>0.31121749463609361</v>
      </c>
      <c r="D16" s="12">
        <v>6443</v>
      </c>
      <c r="E16" s="13">
        <v>0</v>
      </c>
      <c r="G16" s="9" t="s">
        <v>75</v>
      </c>
      <c r="H16" s="20">
        <v>0.1022254856751393</v>
      </c>
      <c r="I16" s="16"/>
      <c r="J16">
        <f t="shared" si="0"/>
        <v>0.29278300593604012</v>
      </c>
      <c r="K16">
        <f t="shared" si="1"/>
        <v>-3.5686593096853229E-2</v>
      </c>
    </row>
    <row r="17" spans="1:11" ht="15" customHeight="1" x14ac:dyDescent="0.25">
      <c r="A17" s="9" t="s">
        <v>76</v>
      </c>
      <c r="B17" s="10">
        <v>0.95048890268508457</v>
      </c>
      <c r="C17" s="11">
        <v>0.21694942660279587</v>
      </c>
      <c r="D17" s="12">
        <v>6443</v>
      </c>
      <c r="E17" s="13">
        <v>0</v>
      </c>
      <c r="G17" s="9" t="s">
        <v>76</v>
      </c>
      <c r="H17" s="20">
        <v>5.5778829752038586E-2</v>
      </c>
      <c r="I17" s="16"/>
      <c r="J17">
        <f t="shared" si="0"/>
        <v>1.2729561498318762E-2</v>
      </c>
      <c r="K17">
        <f t="shared" si="1"/>
        <v>-0.24437565710252063</v>
      </c>
    </row>
    <row r="18" spans="1:11" ht="15" customHeight="1" x14ac:dyDescent="0.25">
      <c r="A18" s="9" t="s">
        <v>77</v>
      </c>
      <c r="B18" s="10">
        <v>0.6945522272233432</v>
      </c>
      <c r="C18" s="11">
        <v>0.46063256844609524</v>
      </c>
      <c r="D18" s="12">
        <v>6443</v>
      </c>
      <c r="E18" s="13">
        <v>0</v>
      </c>
      <c r="G18" s="9" t="s">
        <v>77</v>
      </c>
      <c r="H18" s="20">
        <v>3.8047028241013761E-2</v>
      </c>
      <c r="I18" s="16"/>
      <c r="J18">
        <f t="shared" si="0"/>
        <v>2.5229175774939126E-2</v>
      </c>
      <c r="K18">
        <f t="shared" si="1"/>
        <v>-5.7368171541083646E-2</v>
      </c>
    </row>
    <row r="19" spans="1:11" ht="15" customHeight="1" x14ac:dyDescent="0.25">
      <c r="A19" s="9" t="s">
        <v>78</v>
      </c>
      <c r="B19" s="10">
        <v>0.44078845258419991</v>
      </c>
      <c r="C19" s="11">
        <v>0.49652014685632279</v>
      </c>
      <c r="D19" s="12">
        <v>6443</v>
      </c>
      <c r="E19" s="13">
        <v>0</v>
      </c>
      <c r="G19" s="9" t="s">
        <v>78</v>
      </c>
      <c r="H19" s="20">
        <v>-2.2352914814060779E-2</v>
      </c>
      <c r="I19" s="16"/>
      <c r="J19">
        <f>((1-B19)/C19)*H19</f>
        <v>-2.517522835995132E-2</v>
      </c>
      <c r="K19">
        <f t="shared" si="1"/>
        <v>1.9843921327299955E-2</v>
      </c>
    </row>
    <row r="20" spans="1:11" ht="15" customHeight="1" x14ac:dyDescent="0.25">
      <c r="A20" s="9" t="s">
        <v>79</v>
      </c>
      <c r="B20" s="10">
        <v>0.32236535775259972</v>
      </c>
      <c r="C20" s="11">
        <v>0.46741827469490288</v>
      </c>
      <c r="D20" s="12">
        <v>6443</v>
      </c>
      <c r="E20" s="13">
        <v>0</v>
      </c>
      <c r="G20" s="9" t="s">
        <v>79</v>
      </c>
      <c r="H20" s="20">
        <v>9.673368764484698E-2</v>
      </c>
      <c r="I20" s="16"/>
      <c r="J20">
        <f t="shared" ref="J20:J58" si="2">((1-B20)/C20)*H20</f>
        <v>0.14023862858865338</v>
      </c>
      <c r="K20">
        <f t="shared" ref="K20:K58" si="3">((0-B20)/C20)*H20</f>
        <v>-6.6714528533814266E-2</v>
      </c>
    </row>
    <row r="21" spans="1:11" ht="15" customHeight="1" x14ac:dyDescent="0.25">
      <c r="A21" s="9" t="s">
        <v>80</v>
      </c>
      <c r="B21" s="10">
        <v>3.3214341145429149E-2</v>
      </c>
      <c r="C21" s="11">
        <v>0.1792097467853995</v>
      </c>
      <c r="D21" s="12">
        <v>6443</v>
      </c>
      <c r="E21" s="13">
        <v>0</v>
      </c>
      <c r="G21" s="9" t="s">
        <v>80</v>
      </c>
      <c r="H21" s="20">
        <v>5.1858189007100423E-2</v>
      </c>
      <c r="I21" s="16"/>
      <c r="J21">
        <f t="shared" si="2"/>
        <v>0.27976019343563452</v>
      </c>
      <c r="K21">
        <f t="shared" si="3"/>
        <v>-9.6112829338940095E-3</v>
      </c>
    </row>
    <row r="22" spans="1:11" ht="15" customHeight="1" x14ac:dyDescent="0.25">
      <c r="A22" s="9" t="s">
        <v>81</v>
      </c>
      <c r="B22" s="10">
        <v>2.6230017072792176E-2</v>
      </c>
      <c r="C22" s="11">
        <v>0.15983106142233211</v>
      </c>
      <c r="D22" s="12">
        <v>6443</v>
      </c>
      <c r="E22" s="13">
        <v>0</v>
      </c>
      <c r="G22" s="9" t="s">
        <v>81</v>
      </c>
      <c r="H22" s="20">
        <v>2.3144250413025997E-2</v>
      </c>
      <c r="I22" s="16"/>
      <c r="J22">
        <f t="shared" si="2"/>
        <v>0.14100623576542415</v>
      </c>
      <c r="K22">
        <f t="shared" si="3"/>
        <v>-3.7982234370986098E-3</v>
      </c>
    </row>
    <row r="23" spans="1:11" ht="15" customHeight="1" x14ac:dyDescent="0.25">
      <c r="A23" s="9" t="s">
        <v>82</v>
      </c>
      <c r="B23" s="10">
        <v>5.8978736613378858E-2</v>
      </c>
      <c r="C23" s="11">
        <v>0.23560318464696001</v>
      </c>
      <c r="D23" s="12">
        <v>6443</v>
      </c>
      <c r="E23" s="13">
        <v>0</v>
      </c>
      <c r="G23" s="9" t="s">
        <v>82</v>
      </c>
      <c r="H23" s="20">
        <v>1.9531560339670568E-3</v>
      </c>
      <c r="I23" s="16"/>
      <c r="J23">
        <f t="shared" si="2"/>
        <v>7.8010887731801183E-3</v>
      </c>
      <c r="K23">
        <f t="shared" si="3"/>
        <v>-4.8893513669939705E-4</v>
      </c>
    </row>
    <row r="24" spans="1:11" ht="15" customHeight="1" x14ac:dyDescent="0.25">
      <c r="A24" s="9" t="s">
        <v>83</v>
      </c>
      <c r="B24" s="10">
        <v>6.8911997516684781E-2</v>
      </c>
      <c r="C24" s="11">
        <v>0.25332408934272538</v>
      </c>
      <c r="D24" s="12">
        <v>6443</v>
      </c>
      <c r="E24" s="13">
        <v>0</v>
      </c>
      <c r="G24" s="9" t="s">
        <v>83</v>
      </c>
      <c r="H24" s="20">
        <v>-1.2686213212009386E-3</v>
      </c>
      <c r="I24" s="16"/>
      <c r="J24">
        <f t="shared" si="2"/>
        <v>-4.6627941895674534E-3</v>
      </c>
      <c r="K24">
        <f t="shared" si="3"/>
        <v>3.451042874092264E-4</v>
      </c>
    </row>
    <row r="25" spans="1:11" ht="15" customHeight="1" x14ac:dyDescent="0.25">
      <c r="A25" s="9" t="s">
        <v>84</v>
      </c>
      <c r="B25" s="10">
        <v>0.79155672823218992</v>
      </c>
      <c r="C25" s="11">
        <v>0.40622689049277394</v>
      </c>
      <c r="D25" s="12">
        <v>6443</v>
      </c>
      <c r="E25" s="13">
        <v>0</v>
      </c>
      <c r="G25" s="9" t="s">
        <v>84</v>
      </c>
      <c r="H25" s="20">
        <v>7.6369692752485355E-2</v>
      </c>
      <c r="I25" s="16"/>
      <c r="J25">
        <f t="shared" si="2"/>
        <v>3.918684113186157E-2</v>
      </c>
      <c r="K25">
        <f t="shared" si="3"/>
        <v>-0.14881078910833503</v>
      </c>
    </row>
    <row r="26" spans="1:11" ht="15" customHeight="1" x14ac:dyDescent="0.25">
      <c r="A26" s="9" t="s">
        <v>85</v>
      </c>
      <c r="B26" s="10">
        <v>1.3968648145273941E-3</v>
      </c>
      <c r="C26" s="11">
        <v>3.7351440634314829E-2</v>
      </c>
      <c r="D26" s="12">
        <v>6443</v>
      </c>
      <c r="E26" s="13">
        <v>0</v>
      </c>
      <c r="G26" s="9" t="s">
        <v>85</v>
      </c>
      <c r="H26" s="20">
        <v>1.0499207354276417E-2</v>
      </c>
      <c r="I26" s="16"/>
      <c r="J26">
        <f t="shared" si="2"/>
        <v>0.28069978568137571</v>
      </c>
      <c r="K26">
        <f t="shared" si="3"/>
        <v>-3.9264813042157003E-4</v>
      </c>
    </row>
    <row r="27" spans="1:11" ht="15" customHeight="1" x14ac:dyDescent="0.25">
      <c r="A27" s="9" t="s">
        <v>86</v>
      </c>
      <c r="B27" s="10">
        <v>2.2199408928293671</v>
      </c>
      <c r="C27" s="11">
        <v>1.3257769436938427</v>
      </c>
      <c r="D27" s="12">
        <v>6443</v>
      </c>
      <c r="E27" s="13">
        <v>14</v>
      </c>
      <c r="G27" s="9" t="s">
        <v>86</v>
      </c>
      <c r="H27" s="20">
        <v>3.3656606363367449E-3</v>
      </c>
      <c r="I27" s="16"/>
    </row>
    <row r="28" spans="1:11" ht="15" customHeight="1" x14ac:dyDescent="0.25">
      <c r="A28" s="9" t="s">
        <v>87</v>
      </c>
      <c r="B28" s="10">
        <v>7.6051528790935893E-2</v>
      </c>
      <c r="C28" s="11">
        <v>0.26510111562302074</v>
      </c>
      <c r="D28" s="12">
        <v>6443</v>
      </c>
      <c r="E28" s="13">
        <v>0</v>
      </c>
      <c r="G28" s="9" t="s">
        <v>87</v>
      </c>
      <c r="H28" s="20">
        <v>8.6356449507516864E-2</v>
      </c>
      <c r="I28" s="16"/>
      <c r="J28">
        <f t="shared" si="2"/>
        <v>0.30097538184250577</v>
      </c>
      <c r="K28">
        <f t="shared" si="3"/>
        <v>-2.4773716966710536E-2</v>
      </c>
    </row>
    <row r="29" spans="1:11" ht="15" customHeight="1" x14ac:dyDescent="0.25">
      <c r="A29" s="9" t="s">
        <v>88</v>
      </c>
      <c r="B29" s="10">
        <v>5.121837653267112E-3</v>
      </c>
      <c r="C29" s="11">
        <v>7.1389042783845016E-2</v>
      </c>
      <c r="D29" s="12">
        <v>6443</v>
      </c>
      <c r="E29" s="13">
        <v>0</v>
      </c>
      <c r="G29" s="9" t="s">
        <v>88</v>
      </c>
      <c r="H29" s="20">
        <v>1.1304111540557009E-2</v>
      </c>
      <c r="I29" s="16"/>
      <c r="J29">
        <f t="shared" si="2"/>
        <v>0.15753417160226743</v>
      </c>
      <c r="K29">
        <f t="shared" si="3"/>
        <v>-8.1101835614271855E-4</v>
      </c>
    </row>
    <row r="30" spans="1:11" ht="15" customHeight="1" x14ac:dyDescent="0.25">
      <c r="A30" s="9" t="s">
        <v>89</v>
      </c>
      <c r="B30" s="10">
        <v>3.7249728387397174E-3</v>
      </c>
      <c r="C30" s="11">
        <v>6.0923505271338212E-2</v>
      </c>
      <c r="D30" s="12">
        <v>6443</v>
      </c>
      <c r="E30" s="13">
        <v>0</v>
      </c>
      <c r="G30" s="9" t="s">
        <v>89</v>
      </c>
      <c r="H30" s="20">
        <v>2.1698441778286027E-3</v>
      </c>
      <c r="I30" s="16"/>
      <c r="J30">
        <f t="shared" si="2"/>
        <v>3.5483210586356492E-2</v>
      </c>
      <c r="K30">
        <f t="shared" si="3"/>
        <v>-1.3266818103638509E-4</v>
      </c>
    </row>
    <row r="31" spans="1:11" ht="15" customHeight="1" x14ac:dyDescent="0.25">
      <c r="A31" s="9" t="s">
        <v>90</v>
      </c>
      <c r="B31" s="10">
        <v>7.7603600807077452E-3</v>
      </c>
      <c r="C31" s="11">
        <v>8.7757234427391112E-2</v>
      </c>
      <c r="D31" s="12">
        <v>6443</v>
      </c>
      <c r="E31" s="13">
        <v>0</v>
      </c>
      <c r="G31" s="9" t="s">
        <v>90</v>
      </c>
      <c r="H31" s="20">
        <v>2.9305987540959684E-3</v>
      </c>
      <c r="I31" s="16"/>
      <c r="J31">
        <f t="shared" si="2"/>
        <v>3.3135231203280706E-2</v>
      </c>
      <c r="K31">
        <f t="shared" si="3"/>
        <v>-2.5915244175880425E-4</v>
      </c>
    </row>
    <row r="32" spans="1:11" ht="15" customHeight="1" x14ac:dyDescent="0.25">
      <c r="A32" s="9" t="s">
        <v>91</v>
      </c>
      <c r="B32" s="10">
        <v>1.7072792177557038E-3</v>
      </c>
      <c r="C32" s="11">
        <v>4.1287152797487132E-2</v>
      </c>
      <c r="D32" s="12">
        <v>6443</v>
      </c>
      <c r="E32" s="13">
        <v>0</v>
      </c>
      <c r="G32" s="9" t="s">
        <v>91</v>
      </c>
      <c r="H32" s="20">
        <v>-1.9246757211292252E-3</v>
      </c>
      <c r="I32" s="16"/>
      <c r="J32">
        <f t="shared" si="2"/>
        <v>-4.653723088375724E-2</v>
      </c>
      <c r="K32">
        <f t="shared" si="3"/>
        <v>7.9587925951699249E-5</v>
      </c>
    </row>
    <row r="33" spans="1:11" ht="15" customHeight="1" x14ac:dyDescent="0.25">
      <c r="A33" s="9" t="s">
        <v>92</v>
      </c>
      <c r="B33" s="10">
        <v>0.76532671115939777</v>
      </c>
      <c r="C33" s="11">
        <v>0.42382734238766073</v>
      </c>
      <c r="D33" s="12">
        <v>6443</v>
      </c>
      <c r="E33" s="13">
        <v>0</v>
      </c>
      <c r="G33" s="9" t="s">
        <v>92</v>
      </c>
      <c r="H33" s="20">
        <v>-9.4646308503747126E-2</v>
      </c>
      <c r="I33" s="16"/>
      <c r="J33">
        <f t="shared" si="2"/>
        <v>-5.2405680973930585E-2</v>
      </c>
      <c r="K33">
        <f t="shared" si="3"/>
        <v>0.17090768047781196</v>
      </c>
    </row>
    <row r="34" spans="1:11" ht="15" customHeight="1" x14ac:dyDescent="0.25">
      <c r="A34" s="9" t="s">
        <v>93</v>
      </c>
      <c r="B34" s="10">
        <v>5.742666459723731E-2</v>
      </c>
      <c r="C34" s="11">
        <v>0.23267411820143816</v>
      </c>
      <c r="D34" s="12">
        <v>6443</v>
      </c>
      <c r="E34" s="13">
        <v>0</v>
      </c>
      <c r="G34" s="9" t="s">
        <v>93</v>
      </c>
      <c r="H34" s="20">
        <v>-2.1646435456937802E-2</v>
      </c>
      <c r="I34" s="16"/>
      <c r="J34">
        <f t="shared" si="2"/>
        <v>-8.7690685263765514E-2</v>
      </c>
      <c r="K34">
        <f t="shared" si="3"/>
        <v>5.3425907372951168E-3</v>
      </c>
    </row>
    <row r="35" spans="1:11" ht="15" customHeight="1" x14ac:dyDescent="0.25">
      <c r="A35" s="9" t="s">
        <v>94</v>
      </c>
      <c r="B35" s="10">
        <v>6.4566195871488444E-2</v>
      </c>
      <c r="C35" s="11">
        <v>0.24577790337846117</v>
      </c>
      <c r="D35" s="12">
        <v>6443</v>
      </c>
      <c r="E35" s="13">
        <v>0</v>
      </c>
      <c r="G35" s="9" t="s">
        <v>94</v>
      </c>
      <c r="H35" s="20">
        <v>9.4868095096470498E-2</v>
      </c>
      <c r="I35" s="16"/>
      <c r="J35">
        <f t="shared" si="2"/>
        <v>0.36106916800354555</v>
      </c>
      <c r="K35">
        <f t="shared" si="3"/>
        <v>-2.4921980071258499E-2</v>
      </c>
    </row>
    <row r="36" spans="1:11" ht="15" customHeight="1" x14ac:dyDescent="0.25">
      <c r="A36" s="9" t="s">
        <v>95</v>
      </c>
      <c r="B36" s="10">
        <v>1.8004035387241969E-2</v>
      </c>
      <c r="C36" s="11">
        <v>0.1329760676559717</v>
      </c>
      <c r="D36" s="12">
        <v>6443</v>
      </c>
      <c r="E36" s="13">
        <v>0</v>
      </c>
      <c r="G36" s="9" t="s">
        <v>95</v>
      </c>
      <c r="H36" s="20">
        <v>-1.5611685995018562E-2</v>
      </c>
      <c r="I36" s="16"/>
      <c r="J36">
        <f t="shared" si="2"/>
        <v>-0.11528850956528695</v>
      </c>
      <c r="K36">
        <f t="shared" si="3"/>
        <v>2.1137137837163411E-3</v>
      </c>
    </row>
    <row r="37" spans="1:11" ht="15" customHeight="1" x14ac:dyDescent="0.25">
      <c r="A37" s="9" t="s">
        <v>96</v>
      </c>
      <c r="B37" s="10">
        <v>0.33835169951885768</v>
      </c>
      <c r="C37" s="11">
        <v>0.47318556460930228</v>
      </c>
      <c r="D37" s="12">
        <v>6443</v>
      </c>
      <c r="E37" s="13">
        <v>0</v>
      </c>
      <c r="G37" s="9" t="s">
        <v>96</v>
      </c>
      <c r="H37" s="20">
        <v>0.11450081947027914</v>
      </c>
      <c r="I37" s="16"/>
      <c r="J37">
        <f t="shared" si="2"/>
        <v>0.16010478398418782</v>
      </c>
      <c r="K37">
        <f t="shared" si="3"/>
        <v>-8.1873898448400054E-2</v>
      </c>
    </row>
    <row r="38" spans="1:11" ht="15" customHeight="1" x14ac:dyDescent="0.25">
      <c r="A38" s="9" t="s">
        <v>97</v>
      </c>
      <c r="B38" s="10">
        <v>0.31041440322830982</v>
      </c>
      <c r="C38" s="11">
        <v>0.46269917861258136</v>
      </c>
      <c r="D38" s="12">
        <v>6443</v>
      </c>
      <c r="E38" s="13">
        <v>0</v>
      </c>
      <c r="G38" s="9" t="s">
        <v>97</v>
      </c>
      <c r="H38" s="20">
        <v>-4.9504420462095786E-2</v>
      </c>
      <c r="I38" s="16"/>
      <c r="J38">
        <f t="shared" si="2"/>
        <v>-7.377911374200731E-2</v>
      </c>
      <c r="K38">
        <f t="shared" si="3"/>
        <v>3.3211394887241646E-2</v>
      </c>
    </row>
    <row r="39" spans="1:11" ht="15" customHeight="1" x14ac:dyDescent="0.25">
      <c r="A39" s="9" t="s">
        <v>98</v>
      </c>
      <c r="B39" s="10">
        <v>0.28713332298618655</v>
      </c>
      <c r="C39" s="11">
        <v>0.45245944764789942</v>
      </c>
      <c r="D39" s="12">
        <v>6443</v>
      </c>
      <c r="E39" s="13">
        <v>0</v>
      </c>
      <c r="G39" s="9" t="s">
        <v>98</v>
      </c>
      <c r="H39" s="20">
        <v>-4.6877523304854632E-2</v>
      </c>
      <c r="I39" s="16"/>
      <c r="J39">
        <f t="shared" si="2"/>
        <v>-7.3857280334600303E-2</v>
      </c>
      <c r="K39">
        <f t="shared" si="3"/>
        <v>2.9748741262575783E-2</v>
      </c>
    </row>
    <row r="40" spans="1:11" ht="15" customHeight="1" x14ac:dyDescent="0.25">
      <c r="A40" s="9" t="s">
        <v>99</v>
      </c>
      <c r="B40" s="10">
        <v>8.2259816855502089E-3</v>
      </c>
      <c r="C40" s="11">
        <v>9.0330400954743845E-2</v>
      </c>
      <c r="D40" s="12">
        <v>6443</v>
      </c>
      <c r="E40" s="13">
        <v>0</v>
      </c>
      <c r="G40" s="9" t="s">
        <v>99</v>
      </c>
      <c r="H40" s="20">
        <v>-4.0129005140721432E-3</v>
      </c>
      <c r="I40" s="16"/>
      <c r="J40">
        <f t="shared" si="2"/>
        <v>-4.4059258299223129E-2</v>
      </c>
      <c r="K40">
        <f t="shared" si="3"/>
        <v>3.6543672767743753E-4</v>
      </c>
    </row>
    <row r="41" spans="1:11" ht="15" customHeight="1" x14ac:dyDescent="0.25">
      <c r="A41" s="9" t="s">
        <v>100</v>
      </c>
      <c r="B41" s="14">
        <v>9.3124320968492936E-4</v>
      </c>
      <c r="C41" s="15">
        <v>3.0504432780165902E-2</v>
      </c>
      <c r="D41" s="12">
        <v>6443</v>
      </c>
      <c r="E41" s="13">
        <v>0</v>
      </c>
      <c r="G41" s="9" t="s">
        <v>100</v>
      </c>
      <c r="H41" s="20">
        <v>-3.5027150314534774E-3</v>
      </c>
      <c r="I41" s="16"/>
      <c r="J41">
        <f t="shared" si="2"/>
        <v>-0.11471949591996128</v>
      </c>
      <c r="K41">
        <f t="shared" si="3"/>
        <v>1.0693133066953046E-4</v>
      </c>
    </row>
    <row r="42" spans="1:11" ht="15" customHeight="1" x14ac:dyDescent="0.25">
      <c r="A42" s="9" t="s">
        <v>101</v>
      </c>
      <c r="B42" s="14">
        <v>8.0707744839360555E-3</v>
      </c>
      <c r="C42" s="15">
        <v>8.9481170134136284E-2</v>
      </c>
      <c r="D42" s="12">
        <v>6443</v>
      </c>
      <c r="E42" s="13">
        <v>0</v>
      </c>
      <c r="G42" s="9" t="s">
        <v>101</v>
      </c>
      <c r="H42" s="20">
        <v>-1.9023483362367699E-2</v>
      </c>
      <c r="I42" s="16"/>
      <c r="J42">
        <f t="shared" si="2"/>
        <v>-0.21088178764274337</v>
      </c>
      <c r="K42">
        <f t="shared" si="3"/>
        <v>1.7158274068882267E-3</v>
      </c>
    </row>
    <row r="43" spans="1:11" ht="15" customHeight="1" x14ac:dyDescent="0.25">
      <c r="A43" s="9" t="s">
        <v>102</v>
      </c>
      <c r="B43" s="14">
        <v>2.7937296290547883E-3</v>
      </c>
      <c r="C43" s="15">
        <v>5.2785956148515889E-2</v>
      </c>
      <c r="D43" s="12">
        <v>6443</v>
      </c>
      <c r="E43" s="13">
        <v>0</v>
      </c>
      <c r="G43" s="9" t="s">
        <v>102</v>
      </c>
      <c r="H43" s="20">
        <v>-1.3364155924570582E-2</v>
      </c>
      <c r="I43" s="16"/>
      <c r="J43">
        <f t="shared" si="2"/>
        <v>-0.25246904780319096</v>
      </c>
      <c r="K43">
        <f t="shared" si="3"/>
        <v>7.0730628178325883E-4</v>
      </c>
    </row>
    <row r="44" spans="1:11" ht="15" customHeight="1" x14ac:dyDescent="0.25">
      <c r="A44" s="9" t="s">
        <v>103</v>
      </c>
      <c r="B44" s="14">
        <v>2.3281080242123233E-3</v>
      </c>
      <c r="C44" s="15">
        <v>4.8198013352164643E-2</v>
      </c>
      <c r="D44" s="12">
        <v>6443</v>
      </c>
      <c r="E44" s="13">
        <v>0</v>
      </c>
      <c r="G44" s="9" t="s">
        <v>103</v>
      </c>
      <c r="H44" s="20">
        <v>-2.8935126666249228E-3</v>
      </c>
      <c r="I44" s="16"/>
      <c r="J44">
        <f t="shared" si="2"/>
        <v>-5.9894092220669173E-2</v>
      </c>
      <c r="K44">
        <f t="shared" si="3"/>
        <v>1.3976530543093304E-4</v>
      </c>
    </row>
    <row r="45" spans="1:11" ht="15" customHeight="1" x14ac:dyDescent="0.25">
      <c r="A45" s="9" t="s">
        <v>104</v>
      </c>
      <c r="B45" s="14">
        <v>1.5365512959801335E-2</v>
      </c>
      <c r="C45" s="15">
        <v>0.12301122928335129</v>
      </c>
      <c r="D45" s="12">
        <v>6443</v>
      </c>
      <c r="E45" s="13">
        <v>0</v>
      </c>
      <c r="G45" s="9" t="s">
        <v>104</v>
      </c>
      <c r="H45" s="20">
        <v>-3.8674394634581569E-2</v>
      </c>
      <c r="I45" s="16"/>
      <c r="J45">
        <f t="shared" si="2"/>
        <v>-0.30956639442156453</v>
      </c>
      <c r="K45">
        <f t="shared" si="3"/>
        <v>4.8308753227829272E-3</v>
      </c>
    </row>
    <row r="46" spans="1:11" ht="15" customHeight="1" x14ac:dyDescent="0.25">
      <c r="A46" s="9" t="s">
        <v>105</v>
      </c>
      <c r="B46" s="14">
        <v>2.5453981064721402E-2</v>
      </c>
      <c r="C46" s="15">
        <v>0.15751167128805638</v>
      </c>
      <c r="D46" s="12">
        <v>6443</v>
      </c>
      <c r="E46" s="13">
        <v>0</v>
      </c>
      <c r="G46" s="9" t="s">
        <v>105</v>
      </c>
      <c r="H46" s="20">
        <v>-1.350259265458132E-2</v>
      </c>
      <c r="I46" s="16"/>
      <c r="J46">
        <f t="shared" si="2"/>
        <v>-8.3542367427249561E-2</v>
      </c>
      <c r="K46">
        <f t="shared" si="3"/>
        <v>2.1820271154752236E-3</v>
      </c>
    </row>
    <row r="47" spans="1:11" ht="15" customHeight="1" x14ac:dyDescent="0.25">
      <c r="A47" s="9" t="s">
        <v>106</v>
      </c>
      <c r="B47" s="14">
        <v>2.5453981064721402E-2</v>
      </c>
      <c r="C47" s="15">
        <v>0.15751167128805701</v>
      </c>
      <c r="D47" s="12">
        <v>6443</v>
      </c>
      <c r="E47" s="13">
        <v>0</v>
      </c>
      <c r="G47" s="9" t="s">
        <v>106</v>
      </c>
      <c r="H47" s="20">
        <v>-2.3837153515528721E-3</v>
      </c>
      <c r="I47" s="16"/>
      <c r="J47">
        <f t="shared" si="2"/>
        <v>-1.474836935659446E-2</v>
      </c>
      <c r="K47">
        <f t="shared" si="3"/>
        <v>3.8520983826747753E-4</v>
      </c>
    </row>
    <row r="48" spans="1:11" ht="15" customHeight="1" x14ac:dyDescent="0.25">
      <c r="A48" s="9" t="s">
        <v>107</v>
      </c>
      <c r="B48" s="14">
        <v>8.5363960887785192E-3</v>
      </c>
      <c r="C48" s="15">
        <v>9.2004564205787634E-2</v>
      </c>
      <c r="D48" s="12">
        <v>6443</v>
      </c>
      <c r="E48" s="13">
        <v>0</v>
      </c>
      <c r="G48" s="9" t="s">
        <v>107</v>
      </c>
      <c r="H48" s="20">
        <v>1.5016948927918786E-2</v>
      </c>
      <c r="I48" s="16"/>
      <c r="J48">
        <f t="shared" si="2"/>
        <v>0.16182630103571016</v>
      </c>
      <c r="K48">
        <f t="shared" si="3"/>
        <v>-1.3933072255735844E-3</v>
      </c>
    </row>
    <row r="49" spans="1:11" ht="15" customHeight="1" x14ac:dyDescent="0.25">
      <c r="A49" s="9" t="s">
        <v>108</v>
      </c>
      <c r="B49" s="14">
        <v>5.2770448548812663E-3</v>
      </c>
      <c r="C49" s="15">
        <v>7.2456969935460275E-2</v>
      </c>
      <c r="D49" s="12">
        <v>6443</v>
      </c>
      <c r="E49" s="13">
        <v>0</v>
      </c>
      <c r="G49" s="9" t="s">
        <v>108</v>
      </c>
      <c r="H49" s="20">
        <v>-9.5276475753284188E-3</v>
      </c>
      <c r="I49" s="16"/>
      <c r="J49">
        <f t="shared" si="2"/>
        <v>-0.13079997355884057</v>
      </c>
      <c r="K49">
        <f t="shared" si="3"/>
        <v>6.9389906397262905E-4</v>
      </c>
    </row>
    <row r="50" spans="1:11" ht="15" customHeight="1" x14ac:dyDescent="0.25">
      <c r="A50" s="9" t="s">
        <v>109</v>
      </c>
      <c r="B50" s="14">
        <v>5.5874592581095766E-3</v>
      </c>
      <c r="C50" s="15">
        <v>7.4545972791347212E-2</v>
      </c>
      <c r="D50" s="12">
        <v>6443</v>
      </c>
      <c r="E50" s="13">
        <v>0</v>
      </c>
      <c r="G50" s="9" t="s">
        <v>109</v>
      </c>
      <c r="H50" s="20">
        <v>-6.4771539755129138E-3</v>
      </c>
      <c r="I50" s="16"/>
      <c r="J50">
        <f t="shared" si="2"/>
        <v>-8.6402563416730346E-2</v>
      </c>
      <c r="K50">
        <f t="shared" si="3"/>
        <v>4.8548342172659482E-4</v>
      </c>
    </row>
    <row r="51" spans="1:11" ht="15" customHeight="1" x14ac:dyDescent="0.25">
      <c r="A51" s="9" t="s">
        <v>110</v>
      </c>
      <c r="B51" s="14">
        <v>1.552072016141549E-4</v>
      </c>
      <c r="C51" s="15">
        <v>1.2458218235933859E-2</v>
      </c>
      <c r="D51" s="12">
        <v>6443</v>
      </c>
      <c r="E51" s="13">
        <v>0</v>
      </c>
      <c r="G51" s="9" t="s">
        <v>110</v>
      </c>
      <c r="H51" s="20">
        <v>-2.5881912265502127E-3</v>
      </c>
      <c r="I51" s="16"/>
      <c r="J51">
        <f t="shared" si="2"/>
        <v>-0.20771746582256903</v>
      </c>
      <c r="K51">
        <f t="shared" si="3"/>
        <v>3.2244251136691871E-5</v>
      </c>
    </row>
    <row r="52" spans="1:11" ht="15" customHeight="1" x14ac:dyDescent="0.25">
      <c r="A52" s="9" t="s">
        <v>111</v>
      </c>
      <c r="B52" s="14">
        <v>4.6562160484246468E-4</v>
      </c>
      <c r="C52" s="15">
        <v>2.1574917074079564E-2</v>
      </c>
      <c r="D52" s="12">
        <v>6443</v>
      </c>
      <c r="E52" s="13">
        <v>0</v>
      </c>
      <c r="G52" s="9" t="s">
        <v>111</v>
      </c>
      <c r="H52" s="20">
        <v>-3.7035948461669375E-3</v>
      </c>
      <c r="I52" s="16"/>
      <c r="J52">
        <f t="shared" si="2"/>
        <v>-0.17158213677856787</v>
      </c>
      <c r="K52">
        <f t="shared" si="3"/>
        <v>7.9929566822314224E-5</v>
      </c>
    </row>
    <row r="53" spans="1:11" ht="15" customHeight="1" x14ac:dyDescent="0.25">
      <c r="A53" s="9" t="s">
        <v>112</v>
      </c>
      <c r="B53" s="14">
        <v>8.381188887164364E-3</v>
      </c>
      <c r="C53" s="15">
        <v>9.117145758780909E-2</v>
      </c>
      <c r="D53" s="12">
        <v>6443</v>
      </c>
      <c r="E53" s="13">
        <v>0</v>
      </c>
      <c r="G53" s="9" t="s">
        <v>112</v>
      </c>
      <c r="H53" s="20">
        <v>-1.7257675209582268E-2</v>
      </c>
      <c r="I53" s="16"/>
      <c r="J53">
        <f t="shared" si="2"/>
        <v>-0.18770167579492203</v>
      </c>
      <c r="K53">
        <f t="shared" si="3"/>
        <v>1.5864596169863497E-3</v>
      </c>
    </row>
    <row r="54" spans="1:11" ht="15" customHeight="1" x14ac:dyDescent="0.25">
      <c r="A54" s="9" t="s">
        <v>113</v>
      </c>
      <c r="B54" s="14">
        <v>7.7603600807077443E-4</v>
      </c>
      <c r="C54" s="15">
        <v>2.7848772823482363E-2</v>
      </c>
      <c r="D54" s="12">
        <v>6443</v>
      </c>
      <c r="E54" s="13">
        <v>0</v>
      </c>
      <c r="G54" s="9" t="s">
        <v>113</v>
      </c>
      <c r="H54" s="20">
        <v>4.1270944788425112E-3</v>
      </c>
      <c r="I54" s="16"/>
      <c r="J54">
        <f t="shared" si="2"/>
        <v>0.1480816311389101</v>
      </c>
      <c r="K54">
        <f t="shared" si="3"/>
        <v>-1.1500592663786121E-4</v>
      </c>
    </row>
    <row r="55" spans="1:11" ht="15" customHeight="1" x14ac:dyDescent="0.25">
      <c r="A55" s="9" t="s">
        <v>114</v>
      </c>
      <c r="B55" s="14">
        <v>6.2082880645661961E-4</v>
      </c>
      <c r="C55" s="15">
        <v>2.4910634080217892E-2</v>
      </c>
      <c r="D55" s="12">
        <v>6443</v>
      </c>
      <c r="E55" s="13">
        <v>0</v>
      </c>
      <c r="G55" s="9" t="s">
        <v>114</v>
      </c>
      <c r="H55" s="20">
        <v>7.9592822503499871E-3</v>
      </c>
      <c r="I55" s="16"/>
      <c r="J55">
        <f t="shared" si="2"/>
        <v>0.31931507134806242</v>
      </c>
      <c r="K55">
        <f t="shared" si="3"/>
        <v>-1.9836314418267582E-4</v>
      </c>
    </row>
    <row r="56" spans="1:11" ht="15" customHeight="1" x14ac:dyDescent="0.25">
      <c r="A56" s="9" t="s">
        <v>115</v>
      </c>
      <c r="B56" s="14">
        <v>2.2660251435666613E-2</v>
      </c>
      <c r="C56" s="15">
        <v>0.14882944033844586</v>
      </c>
      <c r="D56" s="12">
        <v>6443</v>
      </c>
      <c r="E56" s="13">
        <v>0</v>
      </c>
      <c r="G56" s="9" t="s">
        <v>115</v>
      </c>
      <c r="H56" s="20">
        <v>-1.9219758622316279E-3</v>
      </c>
      <c r="I56" s="16"/>
      <c r="J56">
        <f t="shared" si="2"/>
        <v>-1.2621316062659007E-2</v>
      </c>
      <c r="K56">
        <f t="shared" si="3"/>
        <v>2.9263334050313083E-4</v>
      </c>
    </row>
    <row r="57" spans="1:11" ht="15" customHeight="1" x14ac:dyDescent="0.25">
      <c r="A57" s="9" t="s">
        <v>116</v>
      </c>
      <c r="B57" s="14">
        <v>0.45351544311656061</v>
      </c>
      <c r="C57" s="15">
        <v>0.4978731348135278</v>
      </c>
      <c r="D57" s="12">
        <v>6443</v>
      </c>
      <c r="E57" s="13">
        <v>0</v>
      </c>
      <c r="G57" s="9" t="s">
        <v>116</v>
      </c>
      <c r="H57" s="20">
        <v>0.11743541000178993</v>
      </c>
      <c r="I57" s="16"/>
      <c r="J57">
        <f t="shared" si="2"/>
        <v>0.1289015885970424</v>
      </c>
      <c r="K57">
        <f t="shared" si="3"/>
        <v>-0.10697257650683271</v>
      </c>
    </row>
    <row r="58" spans="1:11" ht="15" customHeight="1" x14ac:dyDescent="0.25">
      <c r="A58" s="9" t="s">
        <v>117</v>
      </c>
      <c r="B58" s="14">
        <v>0.50550985565730255</v>
      </c>
      <c r="C58" s="15">
        <v>0.50000844453039228</v>
      </c>
      <c r="D58" s="12">
        <v>6443</v>
      </c>
      <c r="E58" s="13">
        <v>0</v>
      </c>
      <c r="G58" s="9" t="s">
        <v>117</v>
      </c>
      <c r="H58" s="20">
        <v>-0.11527642376426186</v>
      </c>
      <c r="I58" s="16"/>
      <c r="J58">
        <f t="shared" si="2"/>
        <v>-0.1140041854293822</v>
      </c>
      <c r="K58">
        <f t="shared" si="3"/>
        <v>0.11654476834384744</v>
      </c>
    </row>
    <row r="59" spans="1:11" ht="15" customHeight="1" x14ac:dyDescent="0.25">
      <c r="A59" s="9" t="s">
        <v>118</v>
      </c>
      <c r="B59" s="14">
        <v>3.5697656371255627E-3</v>
      </c>
      <c r="C59" s="15">
        <v>5.9645406961603982E-2</v>
      </c>
      <c r="D59" s="12">
        <v>6443</v>
      </c>
      <c r="E59" s="13">
        <v>0</v>
      </c>
      <c r="G59" s="9" t="s">
        <v>118</v>
      </c>
      <c r="H59" s="20">
        <v>1.5510361755040787E-2</v>
      </c>
      <c r="I59" s="16"/>
      <c r="J59">
        <f t="shared" ref="J59:J82" si="4">((1-B59)/C59)*H59</f>
        <v>0.25911456029761393</v>
      </c>
      <c r="K59">
        <f t="shared" si="1"/>
        <v>-9.2829203844939563E-4</v>
      </c>
    </row>
    <row r="60" spans="1:11" x14ac:dyDescent="0.25">
      <c r="A60" s="9" t="s">
        <v>119</v>
      </c>
      <c r="B60" s="14">
        <v>3.2593512338972529E-3</v>
      </c>
      <c r="C60" s="15">
        <v>5.7002036522070691E-2</v>
      </c>
      <c r="D60" s="12">
        <v>6443</v>
      </c>
      <c r="E60" s="13">
        <v>0</v>
      </c>
      <c r="G60" s="9" t="s">
        <v>119</v>
      </c>
      <c r="H60" s="20">
        <v>-3.9797912110649024E-3</v>
      </c>
      <c r="I60" s="16"/>
      <c r="J60">
        <f t="shared" si="4"/>
        <v>-6.9590841234848627E-2</v>
      </c>
      <c r="K60">
        <f t="shared" si="1"/>
        <v>2.2756270101710079E-4</v>
      </c>
    </row>
    <row r="61" spans="1:11" x14ac:dyDescent="0.25">
      <c r="A61" s="9" t="s">
        <v>120</v>
      </c>
      <c r="B61" s="14">
        <v>5.9289151016607172E-2</v>
      </c>
      <c r="C61" s="15">
        <v>0.23618341485046709</v>
      </c>
      <c r="D61" s="12">
        <v>6443</v>
      </c>
      <c r="E61" s="13">
        <v>0</v>
      </c>
      <c r="G61" s="9" t="s">
        <v>120</v>
      </c>
      <c r="H61" s="20">
        <v>-3.3039689379381475E-2</v>
      </c>
      <c r="I61" s="16"/>
      <c r="J61">
        <f t="shared" si="4"/>
        <v>-0.13159600671327185</v>
      </c>
      <c r="K61">
        <f t="shared" si="1"/>
        <v>8.2939571959197884E-3</v>
      </c>
    </row>
    <row r="62" spans="1:11" x14ac:dyDescent="0.25">
      <c r="A62" s="9" t="s">
        <v>121</v>
      </c>
      <c r="B62" s="14">
        <v>1.0864504112990843E-3</v>
      </c>
      <c r="C62" s="15">
        <v>3.2945993757598345E-2</v>
      </c>
      <c r="D62" s="12">
        <v>6443</v>
      </c>
      <c r="E62" s="13">
        <v>0</v>
      </c>
      <c r="G62" s="9" t="s">
        <v>121</v>
      </c>
      <c r="H62" s="20">
        <v>-9.6971454586641369E-3</v>
      </c>
      <c r="I62" s="16"/>
      <c r="J62">
        <f t="shared" si="4"/>
        <v>-0.29401480684607117</v>
      </c>
      <c r="K62">
        <f t="shared" si="1"/>
        <v>3.1977993286552177E-4</v>
      </c>
    </row>
    <row r="63" spans="1:11" ht="24" x14ac:dyDescent="0.25">
      <c r="A63" s="9" t="s">
        <v>122</v>
      </c>
      <c r="B63" s="14">
        <v>0.740493558901133</v>
      </c>
      <c r="C63" s="15">
        <v>0.43839785334187231</v>
      </c>
      <c r="D63" s="12">
        <v>6443</v>
      </c>
      <c r="E63" s="13">
        <v>0</v>
      </c>
      <c r="G63" s="9" t="s">
        <v>122</v>
      </c>
      <c r="H63" s="20">
        <v>8.3666549739723886E-2</v>
      </c>
      <c r="I63" s="16"/>
      <c r="J63">
        <f t="shared" si="4"/>
        <v>4.9525809482113457E-2</v>
      </c>
      <c r="K63">
        <f t="shared" si="1"/>
        <v>-0.14132035708083929</v>
      </c>
    </row>
    <row r="64" spans="1:11" x14ac:dyDescent="0.25">
      <c r="A64" s="9" t="s">
        <v>123</v>
      </c>
      <c r="B64" s="14">
        <v>0.19059444358218222</v>
      </c>
      <c r="C64" s="15">
        <v>0.39280039321574545</v>
      </c>
      <c r="D64" s="12">
        <v>6443</v>
      </c>
      <c r="E64" s="13">
        <v>0</v>
      </c>
      <c r="G64" s="9" t="s">
        <v>123</v>
      </c>
      <c r="H64" s="20">
        <v>-7.1540124174469935E-2</v>
      </c>
      <c r="I64" s="16"/>
      <c r="J64">
        <f t="shared" si="4"/>
        <v>-0.14741577405150999</v>
      </c>
      <c r="K64">
        <f t="shared" si="1"/>
        <v>3.4712669326031502E-2</v>
      </c>
    </row>
    <row r="65" spans="1:11" x14ac:dyDescent="0.25">
      <c r="A65" s="9" t="s">
        <v>124</v>
      </c>
      <c r="B65" s="14">
        <v>3.2593512338972529E-3</v>
      </c>
      <c r="C65" s="15">
        <v>5.700203652207067E-2</v>
      </c>
      <c r="D65" s="12">
        <v>6443</v>
      </c>
      <c r="E65" s="13">
        <v>0</v>
      </c>
      <c r="G65" s="9" t="s">
        <v>124</v>
      </c>
      <c r="H65" s="20">
        <v>-5.701664607634673E-3</v>
      </c>
      <c r="I65" s="16"/>
      <c r="J65">
        <f t="shared" si="4"/>
        <v>-9.9699611221084602E-2</v>
      </c>
      <c r="K65">
        <f t="shared" si="1"/>
        <v>3.2601866017483285E-4</v>
      </c>
    </row>
    <row r="66" spans="1:11" x14ac:dyDescent="0.25">
      <c r="A66" s="9" t="s">
        <v>125</v>
      </c>
      <c r="B66" s="14">
        <v>1.3968648145273941E-3</v>
      </c>
      <c r="C66" s="15">
        <v>3.7351440634314829E-2</v>
      </c>
      <c r="D66" s="12">
        <v>6443</v>
      </c>
      <c r="E66" s="13">
        <v>0</v>
      </c>
      <c r="G66" s="9" t="s">
        <v>125</v>
      </c>
      <c r="H66" s="20">
        <v>-3.7773880369533518E-3</v>
      </c>
      <c r="I66" s="16"/>
      <c r="J66">
        <f t="shared" si="4"/>
        <v>-0.10098972014076131</v>
      </c>
      <c r="K66">
        <f t="shared" si="1"/>
        <v>1.4126631664079141E-4</v>
      </c>
    </row>
    <row r="67" spans="1:11" x14ac:dyDescent="0.25">
      <c r="A67" s="9" t="s">
        <v>126</v>
      </c>
      <c r="B67" s="14">
        <v>1.0864504112990843E-3</v>
      </c>
      <c r="C67" s="15">
        <v>3.2945993757598331E-2</v>
      </c>
      <c r="D67" s="12">
        <v>6443</v>
      </c>
      <c r="E67" s="13">
        <v>0</v>
      </c>
      <c r="G67" s="9" t="s">
        <v>126</v>
      </c>
      <c r="H67" s="20">
        <v>-6.8551993264973738E-4</v>
      </c>
      <c r="I67" s="16"/>
      <c r="J67">
        <f t="shared" si="4"/>
        <v>-2.0784777483879257E-2</v>
      </c>
      <c r="K67">
        <f t="shared" si="1"/>
        <v>2.260619055114276E-5</v>
      </c>
    </row>
    <row r="68" spans="1:11" x14ac:dyDescent="0.25">
      <c r="A68" s="9" t="s">
        <v>127</v>
      </c>
      <c r="B68" s="14">
        <v>3.104144032283098E-4</v>
      </c>
      <c r="C68" s="15">
        <v>1.7617213661604538E-2</v>
      </c>
      <c r="D68" s="12">
        <v>6443</v>
      </c>
      <c r="E68" s="13">
        <v>0</v>
      </c>
      <c r="G68" s="9" t="s">
        <v>127</v>
      </c>
      <c r="H68" s="20">
        <v>-9.9091577112007641E-5</v>
      </c>
      <c r="I68" s="16"/>
      <c r="J68">
        <f t="shared" si="4"/>
        <v>-5.6229560225593139E-3</v>
      </c>
      <c r="K68">
        <f t="shared" si="1"/>
        <v>1.7459885181056713E-6</v>
      </c>
    </row>
    <row r="69" spans="1:11" x14ac:dyDescent="0.25">
      <c r="A69" s="9" t="s">
        <v>128</v>
      </c>
      <c r="B69" s="14">
        <v>1.7072792177557038E-3</v>
      </c>
      <c r="C69" s="15">
        <v>4.1287152797487153E-2</v>
      </c>
      <c r="D69" s="12">
        <v>6443</v>
      </c>
      <c r="E69" s="13">
        <v>0</v>
      </c>
      <c r="G69" s="9" t="s">
        <v>128</v>
      </c>
      <c r="H69" s="20">
        <v>-2.1199840668932237E-3</v>
      </c>
      <c r="I69" s="16"/>
      <c r="J69">
        <f t="shared" si="4"/>
        <v>-5.125964177124491E-2</v>
      </c>
      <c r="K69">
        <f t="shared" si="1"/>
        <v>8.766418835256436E-5</v>
      </c>
    </row>
    <row r="70" spans="1:11" x14ac:dyDescent="0.25">
      <c r="A70" s="9" t="s">
        <v>129</v>
      </c>
      <c r="B70" s="14">
        <v>4.6562160484246468E-4</v>
      </c>
      <c r="C70" s="15">
        <v>2.1574917074079575E-2</v>
      </c>
      <c r="D70" s="12">
        <v>6443</v>
      </c>
      <c r="E70" s="13">
        <v>0</v>
      </c>
      <c r="G70" s="9" t="s">
        <v>129</v>
      </c>
      <c r="H70" s="20">
        <v>-8.8845308679549543E-3</v>
      </c>
      <c r="I70" s="16"/>
      <c r="J70">
        <f t="shared" si="4"/>
        <v>-0.4116073312329428</v>
      </c>
      <c r="K70">
        <f t="shared" si="1"/>
        <v>1.9174254560540814E-4</v>
      </c>
    </row>
    <row r="71" spans="1:11" x14ac:dyDescent="0.25">
      <c r="A71" s="9" t="s">
        <v>130</v>
      </c>
      <c r="B71" s="14">
        <v>0.92519012882197738</v>
      </c>
      <c r="C71" s="15">
        <v>0.26310472901670179</v>
      </c>
      <c r="D71" s="12">
        <v>6443</v>
      </c>
      <c r="E71" s="13">
        <v>0</v>
      </c>
      <c r="G71" s="9" t="s">
        <v>130</v>
      </c>
      <c r="H71" s="20">
        <v>-8.883545274589516E-2</v>
      </c>
      <c r="I71" s="16"/>
      <c r="J71">
        <f t="shared" si="4"/>
        <v>-2.525902442270379E-2</v>
      </c>
      <c r="K71">
        <f t="shared" si="1"/>
        <v>0.31238390992476633</v>
      </c>
    </row>
    <row r="72" spans="1:11" x14ac:dyDescent="0.25">
      <c r="A72" s="9" t="s">
        <v>131</v>
      </c>
      <c r="B72" s="14">
        <v>4.5010088468104923E-3</v>
      </c>
      <c r="C72" s="15">
        <v>6.6943598041624003E-2</v>
      </c>
      <c r="D72" s="12">
        <v>6443</v>
      </c>
      <c r="E72" s="13">
        <v>0</v>
      </c>
      <c r="G72" s="9" t="s">
        <v>131</v>
      </c>
      <c r="H72" s="20">
        <v>1.5383645244208774E-2</v>
      </c>
      <c r="I72" s="16"/>
      <c r="J72">
        <f t="shared" si="4"/>
        <v>0.22876576355137423</v>
      </c>
      <c r="K72">
        <f t="shared" ref="K72:K82" si="5">((0-B72)/C72)*H72</f>
        <v>-1.034332264264087E-3</v>
      </c>
    </row>
    <row r="73" spans="1:11" x14ac:dyDescent="0.25">
      <c r="A73" s="9" t="s">
        <v>132</v>
      </c>
      <c r="B73" s="14">
        <v>4.9355890113301257E-2</v>
      </c>
      <c r="C73" s="15">
        <v>0.21662679810934618</v>
      </c>
      <c r="D73" s="12">
        <v>6443</v>
      </c>
      <c r="E73" s="13">
        <v>0</v>
      </c>
      <c r="G73" s="9" t="s">
        <v>132</v>
      </c>
      <c r="H73" s="20">
        <v>8.9552286563132674E-2</v>
      </c>
      <c r="I73" s="16"/>
      <c r="J73">
        <f t="shared" si="4"/>
        <v>0.39299086950985529</v>
      </c>
      <c r="K73">
        <f t="shared" si="5"/>
        <v>-2.0403444327205551E-2</v>
      </c>
    </row>
    <row r="74" spans="1:11" x14ac:dyDescent="0.25">
      <c r="A74" s="9" t="s">
        <v>133</v>
      </c>
      <c r="B74" s="14">
        <v>1.6451963371100418E-2</v>
      </c>
      <c r="C74" s="15">
        <v>0.12721559698364615</v>
      </c>
      <c r="D74" s="12">
        <v>6443</v>
      </c>
      <c r="E74" s="13">
        <v>0</v>
      </c>
      <c r="G74" s="9" t="s">
        <v>133</v>
      </c>
      <c r="H74" s="20">
        <v>2.4091025346471631E-2</v>
      </c>
      <c r="I74" s="16"/>
      <c r="J74">
        <f t="shared" si="4"/>
        <v>0.18625609785052719</v>
      </c>
      <c r="K74">
        <f t="shared" si="5"/>
        <v>-3.1155351699788353E-3</v>
      </c>
    </row>
    <row r="75" spans="1:11" x14ac:dyDescent="0.25">
      <c r="A75" s="9" t="s">
        <v>134</v>
      </c>
      <c r="B75" s="14">
        <v>7.7603600807077443E-4</v>
      </c>
      <c r="C75" s="15">
        <v>2.7848772823482332E-2</v>
      </c>
      <c r="D75" s="12">
        <v>6443</v>
      </c>
      <c r="E75" s="13">
        <v>0</v>
      </c>
      <c r="G75" s="9" t="s">
        <v>134</v>
      </c>
      <c r="H75" s="20">
        <v>2.7081336819883197E-3</v>
      </c>
      <c r="I75" s="16"/>
      <c r="J75">
        <f t="shared" si="4"/>
        <v>9.7168808474557902E-2</v>
      </c>
      <c r="K75">
        <f t="shared" si="5"/>
        <v>-7.5465057839824398E-5</v>
      </c>
    </row>
    <row r="76" spans="1:11" x14ac:dyDescent="0.25">
      <c r="A76" s="9" t="s">
        <v>135</v>
      </c>
      <c r="B76" s="14">
        <v>6.9843240726369703E-3</v>
      </c>
      <c r="C76" s="15">
        <v>8.3286372854442459E-2</v>
      </c>
      <c r="D76" s="12">
        <v>6443</v>
      </c>
      <c r="E76" s="13">
        <v>0</v>
      </c>
      <c r="G76" s="9" t="s">
        <v>135</v>
      </c>
      <c r="H76" s="20">
        <v>1.0051521065569814E-2</v>
      </c>
      <c r="I76" s="16"/>
      <c r="J76">
        <f t="shared" si="4"/>
        <v>0.11984335063395113</v>
      </c>
      <c r="K76">
        <f t="shared" si="5"/>
        <v>-8.4291196913532376E-4</v>
      </c>
    </row>
    <row r="77" spans="1:11" x14ac:dyDescent="0.25">
      <c r="A77" s="9" t="s">
        <v>136</v>
      </c>
      <c r="B77" s="14">
        <v>0.89911531895079932</v>
      </c>
      <c r="C77" s="15">
        <v>0.30119934053376091</v>
      </c>
      <c r="D77" s="12">
        <v>6443</v>
      </c>
      <c r="E77" s="13">
        <v>0</v>
      </c>
      <c r="G77" s="9" t="s">
        <v>136</v>
      </c>
      <c r="H77" s="20">
        <v>6.3443152677168851E-2</v>
      </c>
      <c r="I77" s="16"/>
      <c r="J77">
        <f t="shared" si="4"/>
        <v>2.1249854701705453E-2</v>
      </c>
      <c r="K77">
        <f t="shared" si="5"/>
        <v>-0.18938524351843034</v>
      </c>
    </row>
    <row r="78" spans="1:11" x14ac:dyDescent="0.25">
      <c r="A78" s="9" t="s">
        <v>137</v>
      </c>
      <c r="B78" s="14">
        <v>1.2106161725904082E-2</v>
      </c>
      <c r="C78" s="15">
        <v>0.10936845559283144</v>
      </c>
      <c r="D78" s="12">
        <v>6443</v>
      </c>
      <c r="E78" s="13">
        <v>0</v>
      </c>
      <c r="G78" s="9" t="s">
        <v>137</v>
      </c>
      <c r="H78" s="20">
        <v>-6.5094710178283839E-3</v>
      </c>
      <c r="I78" s="16"/>
      <c r="J78">
        <f t="shared" si="4"/>
        <v>-5.8798181560478821E-2</v>
      </c>
      <c r="K78">
        <f t="shared" si="5"/>
        <v>7.2054330898937123E-4</v>
      </c>
    </row>
    <row r="79" spans="1:11" x14ac:dyDescent="0.25">
      <c r="A79" s="9" t="s">
        <v>138</v>
      </c>
      <c r="B79" s="14">
        <v>5.121837653267112E-3</v>
      </c>
      <c r="C79" s="15">
        <v>7.1389042783844961E-2</v>
      </c>
      <c r="D79" s="12">
        <v>6443</v>
      </c>
      <c r="E79" s="13">
        <v>0</v>
      </c>
      <c r="G79" s="9" t="s">
        <v>138</v>
      </c>
      <c r="H79" s="20">
        <v>-1.5014004814721168E-2</v>
      </c>
      <c r="I79" s="16"/>
      <c r="J79">
        <f t="shared" si="4"/>
        <v>-0.20923526828566749</v>
      </c>
      <c r="K79">
        <f t="shared" si="5"/>
        <v>1.0771862485845598E-3</v>
      </c>
    </row>
    <row r="80" spans="1:11" x14ac:dyDescent="0.25">
      <c r="A80" s="9" t="s">
        <v>139</v>
      </c>
      <c r="B80" s="14">
        <v>5.8978736613378858E-2</v>
      </c>
      <c r="C80" s="15">
        <v>0.23560318464695967</v>
      </c>
      <c r="D80" s="12">
        <v>6443</v>
      </c>
      <c r="E80" s="13">
        <v>0</v>
      </c>
      <c r="G80" s="9" t="s">
        <v>139</v>
      </c>
      <c r="H80" s="20">
        <v>-5.7689210488338187E-2</v>
      </c>
      <c r="I80" s="16"/>
      <c r="J80">
        <f t="shared" si="4"/>
        <v>-0.23041612879239684</v>
      </c>
      <c r="K80">
        <f t="shared" si="5"/>
        <v>1.4441386927446941E-2</v>
      </c>
    </row>
    <row r="81" spans="1:11" x14ac:dyDescent="0.25">
      <c r="A81" s="9" t="s">
        <v>140</v>
      </c>
      <c r="B81" s="14">
        <v>1.6917584975942885E-2</v>
      </c>
      <c r="C81" s="15">
        <v>0.12897271806556307</v>
      </c>
      <c r="D81" s="12">
        <v>6443</v>
      </c>
      <c r="E81" s="13">
        <v>0</v>
      </c>
      <c r="G81" s="9" t="s">
        <v>140</v>
      </c>
      <c r="H81" s="20">
        <v>-3.5046579626151611E-2</v>
      </c>
      <c r="I81" s="16"/>
      <c r="J81">
        <f t="shared" si="4"/>
        <v>-0.26713925746447847</v>
      </c>
      <c r="K81">
        <f t="shared" si="5"/>
        <v>4.5971233128557238E-3</v>
      </c>
    </row>
    <row r="82" spans="1:11" ht="15.75" thickBot="1" x14ac:dyDescent="0.3">
      <c r="A82" s="9" t="s">
        <v>141</v>
      </c>
      <c r="B82" s="14">
        <v>1.552072016141549E-4</v>
      </c>
      <c r="C82" s="15">
        <v>1.2458218235933858E-2</v>
      </c>
      <c r="D82" s="12">
        <v>6443</v>
      </c>
      <c r="E82" s="13">
        <v>0</v>
      </c>
      <c r="G82" s="9" t="s">
        <v>141</v>
      </c>
      <c r="H82" s="20">
        <v>-1.6240806473632519E-3</v>
      </c>
      <c r="I82" s="16"/>
      <c r="J82">
        <f t="shared" si="4"/>
        <v>-0.13034195962847156</v>
      </c>
      <c r="K82">
        <f t="shared" si="5"/>
        <v>2.0233151137608126E-5</v>
      </c>
    </row>
    <row r="83" spans="1:11" ht="27.75" customHeight="1" thickBot="1" x14ac:dyDescent="0.3">
      <c r="A83" s="58" t="s">
        <v>142</v>
      </c>
      <c r="B83" s="59"/>
      <c r="C83" s="59"/>
      <c r="D83" s="59"/>
      <c r="E83" s="60"/>
      <c r="G83" s="61" t="s">
        <v>143</v>
      </c>
      <c r="H83" s="62"/>
      <c r="I83" s="16"/>
    </row>
  </sheetData>
  <mergeCells count="5">
    <mergeCell ref="G4:H4"/>
    <mergeCell ref="J5:K5"/>
    <mergeCell ref="A5:E5"/>
    <mergeCell ref="A83:E83"/>
    <mergeCell ref="G83:H83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7"/>
  <sheetViews>
    <sheetView workbookViewId="0">
      <selection activeCell="F8" sqref="F8"/>
    </sheetView>
  </sheetViews>
  <sheetFormatPr defaultRowHeight="15" x14ac:dyDescent="0.25"/>
  <cols>
    <col min="1" max="1" width="26" style="32" customWidth="1"/>
    <col min="2" max="2" width="9.85546875" style="32" customWidth="1"/>
    <col min="3" max="3" width="11.140625" style="32" customWidth="1"/>
    <col min="4" max="4" width="10.42578125" style="32" bestFit="1" customWidth="1"/>
    <col min="5" max="5" width="9.140625" style="32"/>
    <col min="6" max="6" width="10.28515625" style="32" customWidth="1"/>
    <col min="7" max="16384" width="9.140625" style="32"/>
  </cols>
  <sheetData>
    <row r="1" spans="1:7" x14ac:dyDescent="0.25">
      <c r="A1" s="32" t="s">
        <v>144</v>
      </c>
    </row>
    <row r="3" spans="1:7" x14ac:dyDescent="0.25">
      <c r="B3" s="57" t="s">
        <v>9</v>
      </c>
      <c r="C3" s="57"/>
      <c r="D3" s="57"/>
      <c r="E3" s="33"/>
      <c r="F3" s="33"/>
      <c r="G3" s="33"/>
    </row>
    <row r="4" spans="1:7" ht="15.75" thickBot="1" x14ac:dyDescent="0.3">
      <c r="B4" s="56" t="s">
        <v>19</v>
      </c>
      <c r="C4" s="56"/>
      <c r="D4" s="56"/>
      <c r="E4" s="33"/>
      <c r="F4" s="33"/>
      <c r="G4" s="33"/>
    </row>
    <row r="5" spans="1:7" x14ac:dyDescent="0.25">
      <c r="B5" s="35" t="s">
        <v>10</v>
      </c>
      <c r="C5" s="24" t="s">
        <v>11</v>
      </c>
      <c r="D5" s="26">
        <v>59797</v>
      </c>
      <c r="E5" s="33"/>
      <c r="F5" s="33"/>
      <c r="G5" s="33"/>
    </row>
    <row r="6" spans="1:7" x14ac:dyDescent="0.25">
      <c r="B6" s="36"/>
      <c r="C6" s="34" t="s">
        <v>12</v>
      </c>
      <c r="D6" s="27">
        <v>0</v>
      </c>
      <c r="E6" s="33"/>
      <c r="F6" s="33"/>
      <c r="G6" s="33"/>
    </row>
    <row r="7" spans="1:7" x14ac:dyDescent="0.25">
      <c r="B7" s="36" t="s">
        <v>1</v>
      </c>
      <c r="C7" s="22"/>
      <c r="D7" s="37">
        <v>0.13264770000000001</v>
      </c>
      <c r="E7" s="33"/>
      <c r="F7" s="33"/>
      <c r="G7" s="33"/>
    </row>
    <row r="8" spans="1:7" x14ac:dyDescent="0.25">
      <c r="B8" s="36" t="s">
        <v>13</v>
      </c>
      <c r="C8" s="22"/>
      <c r="D8" s="37">
        <v>-0.3313913</v>
      </c>
      <c r="E8" s="33"/>
      <c r="F8" s="33"/>
      <c r="G8" s="33"/>
    </row>
    <row r="9" spans="1:7" ht="30" x14ac:dyDescent="0.25">
      <c r="B9" s="36" t="s">
        <v>14</v>
      </c>
      <c r="C9" s="22"/>
      <c r="D9" s="37">
        <v>1.19457861</v>
      </c>
      <c r="E9" s="33"/>
      <c r="F9" s="33"/>
      <c r="G9" s="33"/>
    </row>
    <row r="10" spans="1:7" ht="15" customHeight="1" x14ac:dyDescent="0.25">
      <c r="B10" s="36" t="s">
        <v>15</v>
      </c>
      <c r="C10" s="22"/>
      <c r="D10" s="37">
        <v>-0.59977999999999998</v>
      </c>
      <c r="E10" s="33"/>
      <c r="F10" s="33"/>
      <c r="G10" s="33"/>
    </row>
    <row r="11" spans="1:7" x14ac:dyDescent="0.25">
      <c r="B11" s="36" t="s">
        <v>16</v>
      </c>
      <c r="C11" s="22"/>
      <c r="D11" s="37">
        <v>7.2419700000000002</v>
      </c>
      <c r="E11" s="33"/>
      <c r="F11" s="33"/>
      <c r="G11" s="33"/>
    </row>
    <row r="12" spans="1:7" ht="15" customHeight="1" x14ac:dyDescent="0.25">
      <c r="B12" s="36" t="s">
        <v>17</v>
      </c>
      <c r="C12" s="22">
        <v>20</v>
      </c>
      <c r="D12" s="37">
        <v>-0.48227160000000002</v>
      </c>
      <c r="E12" s="33"/>
      <c r="F12" s="33"/>
      <c r="G12" s="33"/>
    </row>
    <row r="13" spans="1:7" x14ac:dyDescent="0.25">
      <c r="B13" s="36"/>
      <c r="C13" s="22">
        <v>40</v>
      </c>
      <c r="D13" s="37">
        <v>-0.39248369999999999</v>
      </c>
      <c r="E13" s="33"/>
      <c r="F13" s="33"/>
      <c r="G13" s="33"/>
    </row>
    <row r="14" spans="1:7" ht="15" customHeight="1" x14ac:dyDescent="0.25">
      <c r="B14" s="36"/>
      <c r="C14" s="22">
        <v>60</v>
      </c>
      <c r="D14" s="37">
        <v>-0.24235090000000001</v>
      </c>
      <c r="E14" s="33"/>
      <c r="F14" s="33"/>
      <c r="G14" s="33"/>
    </row>
    <row r="15" spans="1:7" ht="15.75" thickBot="1" x14ac:dyDescent="0.3">
      <c r="B15" s="38"/>
      <c r="C15" s="25">
        <v>80</v>
      </c>
      <c r="D15" s="39">
        <v>0.3833259</v>
      </c>
      <c r="E15" s="33"/>
      <c r="F15" s="33"/>
      <c r="G15" s="33"/>
    </row>
    <row r="16" spans="1:7" x14ac:dyDescent="0.25">
      <c r="A16" s="33"/>
      <c r="B16" s="22"/>
      <c r="C16" s="34"/>
      <c r="D16" s="40"/>
      <c r="E16" s="33"/>
      <c r="F16" s="33"/>
      <c r="G16" s="33"/>
    </row>
    <row r="17" spans="1:7" x14ac:dyDescent="0.25">
      <c r="A17" s="33"/>
      <c r="B17" s="22"/>
      <c r="C17" s="23"/>
      <c r="D17" s="41"/>
      <c r="E17" s="33"/>
      <c r="F17" s="33"/>
      <c r="G17" s="33"/>
    </row>
    <row r="18" spans="1:7" x14ac:dyDescent="0.25">
      <c r="A18" s="33"/>
      <c r="B18" s="34"/>
      <c r="C18" s="23"/>
      <c r="D18" s="41"/>
      <c r="E18" s="33"/>
      <c r="F18" s="33"/>
      <c r="G18" s="33"/>
    </row>
    <row r="19" spans="1:7" x14ac:dyDescent="0.25">
      <c r="A19" s="42" t="s">
        <v>63</v>
      </c>
      <c r="B19" s="42"/>
      <c r="C19" s="42"/>
      <c r="D19" s="42"/>
      <c r="E19" s="42"/>
      <c r="F19" s="42"/>
      <c r="G19" s="42"/>
    </row>
    <row r="20" spans="1:7" ht="15.75" thickBot="1" x14ac:dyDescent="0.3">
      <c r="A20" s="33" t="s">
        <v>20</v>
      </c>
    </row>
    <row r="21" spans="1:7" ht="15.75" thickBot="1" x14ac:dyDescent="0.3">
      <c r="A21" s="43"/>
      <c r="B21" s="44" t="s">
        <v>21</v>
      </c>
      <c r="C21" s="45"/>
      <c r="D21" s="45"/>
      <c r="E21" s="45"/>
      <c r="F21" s="45"/>
      <c r="G21" s="46"/>
    </row>
    <row r="22" spans="1:7" ht="15.75" thickBot="1" x14ac:dyDescent="0.3">
      <c r="A22" s="47"/>
      <c r="B22" s="48">
        <v>1</v>
      </c>
      <c r="C22" s="49">
        <v>2</v>
      </c>
      <c r="D22" s="49">
        <v>3</v>
      </c>
      <c r="E22" s="49">
        <v>4</v>
      </c>
      <c r="F22" s="49">
        <v>5</v>
      </c>
      <c r="G22" s="49" t="s">
        <v>18</v>
      </c>
    </row>
    <row r="23" spans="1:7" ht="30" x14ac:dyDescent="0.25">
      <c r="A23" s="50" t="s">
        <v>22</v>
      </c>
      <c r="B23" s="51">
        <v>0.72</v>
      </c>
      <c r="C23" s="51">
        <v>0.83</v>
      </c>
      <c r="D23" s="51">
        <v>0.87</v>
      </c>
      <c r="E23" s="51">
        <v>0.86</v>
      </c>
      <c r="F23" s="51">
        <v>0.88</v>
      </c>
      <c r="G23" s="51">
        <v>0.83</v>
      </c>
    </row>
    <row r="24" spans="1:7" x14ac:dyDescent="0.25">
      <c r="A24" s="50" t="s">
        <v>23</v>
      </c>
      <c r="B24" s="51">
        <v>0</v>
      </c>
      <c r="C24" s="51">
        <v>0</v>
      </c>
      <c r="D24" s="51">
        <v>0</v>
      </c>
      <c r="E24" s="51">
        <v>5.9999999999999995E-4</v>
      </c>
      <c r="F24" s="51">
        <v>0.15620000000000001</v>
      </c>
      <c r="G24" s="51">
        <v>3.1399999999999997E-2</v>
      </c>
    </row>
    <row r="25" spans="1:7" x14ac:dyDescent="0.25">
      <c r="A25" s="50" t="s">
        <v>24</v>
      </c>
      <c r="B25" s="51">
        <v>0</v>
      </c>
      <c r="C25" s="51">
        <v>0</v>
      </c>
      <c r="D25" s="51">
        <v>2.8E-3</v>
      </c>
      <c r="E25" s="51">
        <v>1.8499999999999999E-2</v>
      </c>
      <c r="F25" s="51">
        <v>0.14630000000000001</v>
      </c>
      <c r="G25" s="51">
        <v>3.3500000000000002E-2</v>
      </c>
    </row>
    <row r="26" spans="1:7" x14ac:dyDescent="0.25">
      <c r="A26" s="50" t="s">
        <v>25</v>
      </c>
      <c r="B26" s="51">
        <v>0</v>
      </c>
      <c r="C26" s="51">
        <v>2.69E-2</v>
      </c>
      <c r="D26" s="51">
        <v>0.13539999999999999</v>
      </c>
      <c r="E26" s="51">
        <v>0.1696</v>
      </c>
      <c r="F26" s="51">
        <v>0.30299999999999999</v>
      </c>
      <c r="G26" s="51">
        <v>0.127</v>
      </c>
    </row>
    <row r="27" spans="1:7" x14ac:dyDescent="0.25">
      <c r="A27" s="50" t="s">
        <v>26</v>
      </c>
      <c r="B27" s="51">
        <v>7.1000000000000004E-3</v>
      </c>
      <c r="C27" s="51">
        <v>2.4500000000000001E-2</v>
      </c>
      <c r="D27" s="51">
        <v>3.6900000000000002E-2</v>
      </c>
      <c r="E27" s="51">
        <v>3.2399999999999998E-2</v>
      </c>
      <c r="F27" s="51">
        <v>2.8799999999999999E-2</v>
      </c>
      <c r="G27" s="51">
        <v>2.5899999999999999E-2</v>
      </c>
    </row>
    <row r="28" spans="1:7" x14ac:dyDescent="0.25">
      <c r="A28" s="50" t="s">
        <v>27</v>
      </c>
      <c r="B28" s="51">
        <v>0.34820000000000001</v>
      </c>
      <c r="C28" s="51">
        <v>0.2989</v>
      </c>
      <c r="D28" s="51">
        <v>0.23269999999999999</v>
      </c>
      <c r="E28" s="51">
        <v>0.21759999999999999</v>
      </c>
      <c r="F28" s="51">
        <v>6.6500000000000004E-2</v>
      </c>
      <c r="G28" s="51">
        <v>0.23269999999999999</v>
      </c>
    </row>
    <row r="29" spans="1:7" x14ac:dyDescent="0.25">
      <c r="A29" s="50" t="s">
        <v>28</v>
      </c>
      <c r="B29" s="51">
        <v>2.12E-2</v>
      </c>
      <c r="C29" s="51">
        <v>3.73E-2</v>
      </c>
      <c r="D29" s="51">
        <v>7.3599999999999999E-2</v>
      </c>
      <c r="E29" s="51">
        <v>6.3200000000000006E-2</v>
      </c>
      <c r="F29" s="51">
        <v>4.3900000000000002E-2</v>
      </c>
      <c r="G29" s="51">
        <v>4.7800000000000002E-2</v>
      </c>
    </row>
    <row r="30" spans="1:7" ht="30" x14ac:dyDescent="0.25">
      <c r="A30" s="50" t="s">
        <v>29</v>
      </c>
      <c r="B30" s="51">
        <v>0.4496</v>
      </c>
      <c r="C30" s="51">
        <v>0.47210000000000002</v>
      </c>
      <c r="D30" s="51">
        <v>0.37509999999999999</v>
      </c>
      <c r="E30" s="51">
        <v>0.4</v>
      </c>
      <c r="F30" s="51">
        <v>0.2223</v>
      </c>
      <c r="G30" s="51">
        <v>0.38379999999999997</v>
      </c>
    </row>
    <row r="31" spans="1:7" x14ac:dyDescent="0.25">
      <c r="A31" s="50" t="s">
        <v>30</v>
      </c>
      <c r="B31" s="51">
        <v>4.0500000000000001E-2</v>
      </c>
      <c r="C31" s="51">
        <v>2.8400000000000002E-2</v>
      </c>
      <c r="D31" s="51">
        <v>3.6600000000000001E-2</v>
      </c>
      <c r="E31" s="51">
        <v>2.1600000000000001E-2</v>
      </c>
      <c r="F31" s="51">
        <v>5.3E-3</v>
      </c>
      <c r="G31" s="51">
        <v>2.6499999999999999E-2</v>
      </c>
    </row>
    <row r="32" spans="1:7" x14ac:dyDescent="0.25">
      <c r="A32" s="50" t="s">
        <v>31</v>
      </c>
      <c r="B32" s="51">
        <v>0.1333</v>
      </c>
      <c r="C32" s="51">
        <v>0.1113</v>
      </c>
      <c r="D32" s="51">
        <v>0.10680000000000001</v>
      </c>
      <c r="E32" s="51">
        <v>7.6100000000000001E-2</v>
      </c>
      <c r="F32" s="51">
        <v>2.7799999999999998E-2</v>
      </c>
      <c r="G32" s="51">
        <v>9.11E-2</v>
      </c>
    </row>
    <row r="33" spans="1:9" x14ac:dyDescent="0.25">
      <c r="A33" s="50" t="s">
        <v>32</v>
      </c>
      <c r="B33" s="51">
        <v>0</v>
      </c>
      <c r="C33" s="51">
        <v>0</v>
      </c>
      <c r="D33" s="51">
        <v>0</v>
      </c>
      <c r="E33" s="51">
        <v>1.4E-3</v>
      </c>
      <c r="F33" s="51">
        <v>0.1477</v>
      </c>
      <c r="G33" s="51">
        <v>2.9899999999999999E-2</v>
      </c>
    </row>
    <row r="34" spans="1:9" x14ac:dyDescent="0.25">
      <c r="A34" s="50" t="s">
        <v>33</v>
      </c>
      <c r="B34" s="51">
        <v>0</v>
      </c>
      <c r="C34" s="51">
        <v>0</v>
      </c>
      <c r="D34" s="51">
        <v>0</v>
      </c>
      <c r="E34" s="51">
        <v>2.5000000000000001E-3</v>
      </c>
      <c r="F34" s="51">
        <v>2.7099999999999999E-2</v>
      </c>
      <c r="G34" s="51">
        <v>5.8999999999999999E-3</v>
      </c>
    </row>
    <row r="35" spans="1:9" x14ac:dyDescent="0.25">
      <c r="A35" s="50" t="s">
        <v>34</v>
      </c>
      <c r="B35" s="51">
        <v>0.34639999999999999</v>
      </c>
      <c r="C35" s="51">
        <v>0.5232</v>
      </c>
      <c r="D35" s="51">
        <v>0.58089999999999997</v>
      </c>
      <c r="E35" s="51">
        <v>0.60560000000000003</v>
      </c>
      <c r="F35" s="51">
        <v>0.4889</v>
      </c>
      <c r="G35" s="51">
        <v>0.50900000000000001</v>
      </c>
    </row>
    <row r="36" spans="1:9" x14ac:dyDescent="0.25">
      <c r="A36" s="50" t="s">
        <v>35</v>
      </c>
      <c r="B36" s="51">
        <v>0.22320000000000001</v>
      </c>
      <c r="C36" s="51">
        <v>0.3125</v>
      </c>
      <c r="D36" s="51">
        <v>0.33200000000000002</v>
      </c>
      <c r="E36" s="51">
        <v>0.32690000000000002</v>
      </c>
      <c r="F36" s="51">
        <v>0.28179999999999999</v>
      </c>
      <c r="G36" s="51">
        <v>0.29530000000000001</v>
      </c>
    </row>
    <row r="37" spans="1:9" x14ac:dyDescent="0.25">
      <c r="A37" s="50" t="s">
        <v>36</v>
      </c>
      <c r="B37" s="51">
        <v>0</v>
      </c>
      <c r="C37" s="51">
        <v>0</v>
      </c>
      <c r="D37" s="51">
        <v>5.1000000000000004E-3</v>
      </c>
      <c r="E37" s="51">
        <v>6.0000000000000001E-3</v>
      </c>
      <c r="F37" s="51">
        <v>2.7699999999999999E-2</v>
      </c>
      <c r="G37" s="51">
        <v>7.7999999999999996E-3</v>
      </c>
    </row>
    <row r="38" spans="1:9" x14ac:dyDescent="0.25">
      <c r="A38" s="50" t="s">
        <v>37</v>
      </c>
      <c r="B38" s="51">
        <v>0</v>
      </c>
      <c r="C38" s="51">
        <v>2.0000000000000001E-4</v>
      </c>
      <c r="D38" s="51">
        <v>3.5000000000000001E-3</v>
      </c>
      <c r="E38" s="51">
        <v>3.7000000000000002E-3</v>
      </c>
      <c r="F38" s="51">
        <v>1.34E-2</v>
      </c>
      <c r="G38" s="51">
        <v>4.1999999999999997E-3</v>
      </c>
    </row>
    <row r="39" spans="1:9" x14ac:dyDescent="0.25">
      <c r="A39" s="50" t="s">
        <v>38</v>
      </c>
      <c r="B39" s="51">
        <v>0.42699999999999999</v>
      </c>
      <c r="C39" s="51">
        <v>0.1593</v>
      </c>
      <c r="D39" s="51">
        <v>7.6700000000000004E-2</v>
      </c>
      <c r="E39" s="51">
        <v>5.1799999999999999E-2</v>
      </c>
      <c r="F39" s="51">
        <v>8.0999999999999996E-3</v>
      </c>
      <c r="G39" s="51">
        <v>0.14460000000000001</v>
      </c>
    </row>
    <row r="40" spans="1:9" ht="30" x14ac:dyDescent="0.25">
      <c r="A40" s="50" t="s">
        <v>39</v>
      </c>
      <c r="B40" s="51">
        <v>1</v>
      </c>
      <c r="C40" s="51">
        <v>1</v>
      </c>
      <c r="D40" s="51">
        <v>0.99980000000000002</v>
      </c>
      <c r="E40" s="51">
        <v>0.81189999999999996</v>
      </c>
      <c r="F40" s="51">
        <v>0.1072</v>
      </c>
      <c r="G40" s="51">
        <v>0.78369999999999995</v>
      </c>
    </row>
    <row r="41" spans="1:9" ht="30" x14ac:dyDescent="0.25">
      <c r="A41" s="50" t="s">
        <v>40</v>
      </c>
      <c r="B41" s="51">
        <v>0</v>
      </c>
      <c r="C41" s="51">
        <v>0</v>
      </c>
      <c r="D41" s="51">
        <v>0</v>
      </c>
      <c r="E41" s="51">
        <v>0.18629999999999999</v>
      </c>
      <c r="F41" s="51">
        <v>0.87480000000000002</v>
      </c>
      <c r="G41" s="51">
        <v>0.21229999999999999</v>
      </c>
    </row>
    <row r="42" spans="1:9" ht="30" x14ac:dyDescent="0.25">
      <c r="A42" s="50" t="s">
        <v>41</v>
      </c>
      <c r="B42" s="51">
        <v>0</v>
      </c>
      <c r="C42" s="51">
        <v>0</v>
      </c>
      <c r="D42" s="51">
        <v>0</v>
      </c>
      <c r="E42" s="51">
        <v>2.0000000000000001E-4</v>
      </c>
      <c r="F42" s="51">
        <v>1.5900000000000001E-2</v>
      </c>
      <c r="G42" s="51">
        <v>3.2000000000000002E-3</v>
      </c>
      <c r="H42" s="52"/>
      <c r="I42" s="33"/>
    </row>
    <row r="43" spans="1:9" ht="15.75" customHeight="1" x14ac:dyDescent="0.25">
      <c r="A43" s="50" t="s">
        <v>42</v>
      </c>
      <c r="B43" s="51">
        <v>0</v>
      </c>
      <c r="C43" s="51">
        <v>0</v>
      </c>
      <c r="D43" s="51">
        <v>0</v>
      </c>
      <c r="E43" s="51">
        <v>0</v>
      </c>
      <c r="F43" s="51">
        <v>0.1019</v>
      </c>
      <c r="G43" s="51">
        <v>2.0400000000000001E-2</v>
      </c>
      <c r="H43" s="52"/>
      <c r="I43" s="33"/>
    </row>
    <row r="44" spans="1:9" ht="15" customHeight="1" x14ac:dyDescent="0.25">
      <c r="A44" s="50" t="s">
        <v>43</v>
      </c>
      <c r="B44" s="51">
        <v>0</v>
      </c>
      <c r="C44" s="51">
        <v>0</v>
      </c>
      <c r="D44" s="51">
        <v>0</v>
      </c>
      <c r="E44" s="51">
        <v>4.2299999999999997E-2</v>
      </c>
      <c r="F44" s="51">
        <v>0.33960000000000001</v>
      </c>
      <c r="G44" s="51">
        <v>7.6399999999999996E-2</v>
      </c>
      <c r="H44" s="52"/>
      <c r="I44" s="33"/>
    </row>
    <row r="45" spans="1:9" x14ac:dyDescent="0.25">
      <c r="A45" s="50" t="s">
        <v>44</v>
      </c>
      <c r="B45" s="51">
        <v>1</v>
      </c>
      <c r="C45" s="51">
        <v>1</v>
      </c>
      <c r="D45" s="51">
        <v>1</v>
      </c>
      <c r="E45" s="51">
        <v>0.9577</v>
      </c>
      <c r="F45" s="51">
        <v>0.55720000000000003</v>
      </c>
      <c r="G45" s="51">
        <v>0.90290000000000004</v>
      </c>
      <c r="H45" s="52"/>
      <c r="I45" s="33"/>
    </row>
    <row r="46" spans="1:9" x14ac:dyDescent="0.25">
      <c r="A46" s="50" t="s">
        <v>45</v>
      </c>
      <c r="B46" s="51">
        <v>0.03</v>
      </c>
      <c r="C46" s="51">
        <v>0.2</v>
      </c>
      <c r="D46" s="51">
        <v>0.5</v>
      </c>
      <c r="E46" s="51">
        <v>0.66</v>
      </c>
      <c r="F46" s="51">
        <v>0.71</v>
      </c>
      <c r="G46" s="51">
        <v>0.42</v>
      </c>
      <c r="H46" s="52"/>
      <c r="I46" s="33"/>
    </row>
    <row r="47" spans="1:9" x14ac:dyDescent="0.25">
      <c r="A47" s="50" t="s">
        <v>46</v>
      </c>
      <c r="B47" s="51">
        <v>0</v>
      </c>
      <c r="C47" s="51">
        <v>0</v>
      </c>
      <c r="D47" s="51">
        <v>0</v>
      </c>
      <c r="E47" s="51">
        <v>0</v>
      </c>
      <c r="F47" s="51">
        <v>0.27</v>
      </c>
      <c r="G47" s="51">
        <v>0.06</v>
      </c>
      <c r="H47" s="52"/>
      <c r="I47" s="33"/>
    </row>
    <row r="48" spans="1:9" x14ac:dyDescent="0.25">
      <c r="A48" s="50" t="s">
        <v>47</v>
      </c>
      <c r="B48" s="51">
        <v>0</v>
      </c>
      <c r="C48" s="51">
        <v>0</v>
      </c>
      <c r="D48" s="51">
        <v>0</v>
      </c>
      <c r="E48" s="51">
        <v>0</v>
      </c>
      <c r="F48" s="51">
        <v>0.11</v>
      </c>
      <c r="G48" s="51">
        <v>0.02</v>
      </c>
      <c r="H48" s="52"/>
      <c r="I48" s="33"/>
    </row>
    <row r="49" spans="1:9" x14ac:dyDescent="0.25">
      <c r="A49" s="50" t="s">
        <v>48</v>
      </c>
      <c r="B49" s="51">
        <v>0</v>
      </c>
      <c r="C49" s="51">
        <v>0</v>
      </c>
      <c r="D49" s="51">
        <v>0.01</v>
      </c>
      <c r="E49" s="51">
        <v>0.33</v>
      </c>
      <c r="F49" s="51">
        <v>0.85</v>
      </c>
      <c r="G49" s="51">
        <v>0.24</v>
      </c>
      <c r="H49" s="52"/>
      <c r="I49" s="33"/>
    </row>
    <row r="50" spans="1:9" x14ac:dyDescent="0.25">
      <c r="A50" s="50" t="s">
        <v>49</v>
      </c>
      <c r="B50" s="51">
        <v>0</v>
      </c>
      <c r="C50" s="51">
        <v>0</v>
      </c>
      <c r="D50" s="51">
        <v>0</v>
      </c>
      <c r="E50" s="51">
        <v>0.06</v>
      </c>
      <c r="F50" s="51">
        <v>0.59</v>
      </c>
      <c r="G50" s="51">
        <v>0.13</v>
      </c>
      <c r="H50" s="52"/>
      <c r="I50" s="33"/>
    </row>
    <row r="51" spans="1:9" x14ac:dyDescent="0.25">
      <c r="A51" s="50" t="s">
        <v>50</v>
      </c>
      <c r="B51" s="51">
        <v>0</v>
      </c>
      <c r="C51" s="51">
        <v>0.01</v>
      </c>
      <c r="D51" s="51">
        <v>0.2</v>
      </c>
      <c r="E51" s="51">
        <v>0.64</v>
      </c>
      <c r="F51" s="51">
        <v>0.8</v>
      </c>
      <c r="G51" s="51">
        <v>0.33</v>
      </c>
      <c r="H51" s="52"/>
      <c r="I51" s="33"/>
    </row>
    <row r="52" spans="1:9" x14ac:dyDescent="0.25">
      <c r="A52" s="50" t="s">
        <v>51</v>
      </c>
      <c r="B52" s="51">
        <v>0.5</v>
      </c>
      <c r="C52" s="51">
        <v>0.85</v>
      </c>
      <c r="D52" s="51">
        <v>1.37</v>
      </c>
      <c r="E52" s="51">
        <v>1.53</v>
      </c>
      <c r="F52" s="51">
        <v>1.1000000000000001</v>
      </c>
      <c r="G52" s="51">
        <v>1.07</v>
      </c>
      <c r="H52" s="52"/>
      <c r="I52" s="33"/>
    </row>
    <row r="53" spans="1:9" x14ac:dyDescent="0.25">
      <c r="A53" s="50" t="s">
        <v>52</v>
      </c>
      <c r="B53" s="51">
        <v>0.1</v>
      </c>
      <c r="C53" s="51">
        <v>0.16</v>
      </c>
      <c r="D53" s="51">
        <v>0.35</v>
      </c>
      <c r="E53" s="51">
        <v>0.38</v>
      </c>
      <c r="F53" s="51">
        <v>0.25</v>
      </c>
      <c r="G53" s="51">
        <v>0.25</v>
      </c>
      <c r="H53" s="52"/>
      <c r="I53" s="33"/>
    </row>
    <row r="54" spans="1:9" x14ac:dyDescent="0.25">
      <c r="A54" s="50" t="s">
        <v>53</v>
      </c>
      <c r="B54" s="51">
        <v>0.06</v>
      </c>
      <c r="C54" s="51">
        <v>0.12</v>
      </c>
      <c r="D54" s="51">
        <v>0.23</v>
      </c>
      <c r="E54" s="51">
        <v>0.52</v>
      </c>
      <c r="F54" s="51">
        <v>0.47</v>
      </c>
      <c r="G54" s="51">
        <v>0.28000000000000003</v>
      </c>
      <c r="H54" s="52"/>
      <c r="I54" s="33"/>
    </row>
    <row r="55" spans="1:9" x14ac:dyDescent="0.25">
      <c r="A55" s="50" t="s">
        <v>54</v>
      </c>
      <c r="B55" s="51">
        <v>0.01</v>
      </c>
      <c r="C55" s="51">
        <v>0.02</v>
      </c>
      <c r="D55" s="51">
        <v>0.05</v>
      </c>
      <c r="E55" s="51">
        <v>0.06</v>
      </c>
      <c r="F55" s="51">
        <v>0.06</v>
      </c>
      <c r="G55" s="51">
        <v>0.04</v>
      </c>
      <c r="H55" s="52"/>
      <c r="I55" s="33"/>
    </row>
    <row r="56" spans="1:9" x14ac:dyDescent="0.25">
      <c r="A56" s="50" t="s">
        <v>55</v>
      </c>
      <c r="B56" s="51">
        <v>1.78</v>
      </c>
      <c r="C56" s="51">
        <v>2.8</v>
      </c>
      <c r="D56" s="51">
        <v>4.68</v>
      </c>
      <c r="E56" s="51">
        <v>5.43</v>
      </c>
      <c r="F56" s="51">
        <v>4.13</v>
      </c>
      <c r="G56" s="51">
        <v>3.77</v>
      </c>
      <c r="H56" s="52"/>
      <c r="I56" s="33"/>
    </row>
    <row r="57" spans="1:9" x14ac:dyDescent="0.25">
      <c r="A57" s="50" t="s">
        <v>56</v>
      </c>
      <c r="B57" s="51">
        <v>0</v>
      </c>
      <c r="C57" s="51">
        <v>0</v>
      </c>
      <c r="D57" s="51">
        <v>0</v>
      </c>
      <c r="E57" s="51">
        <v>0.02</v>
      </c>
      <c r="F57" s="51">
        <v>0.35</v>
      </c>
      <c r="G57" s="51">
        <v>7.0000000000000007E-2</v>
      </c>
      <c r="H57" s="52"/>
      <c r="I57" s="33"/>
    </row>
    <row r="58" spans="1:9" x14ac:dyDescent="0.25">
      <c r="A58" s="50" t="s">
        <v>57</v>
      </c>
      <c r="B58" s="51">
        <v>0.08</v>
      </c>
      <c r="C58" s="51">
        <v>0.65</v>
      </c>
      <c r="D58" s="51">
        <v>0.8</v>
      </c>
      <c r="E58" s="51">
        <v>0.83</v>
      </c>
      <c r="F58" s="51">
        <v>0.93</v>
      </c>
      <c r="G58" s="51">
        <v>0.66</v>
      </c>
      <c r="H58" s="52"/>
      <c r="I58" s="33"/>
    </row>
    <row r="59" spans="1:9" x14ac:dyDescent="0.25">
      <c r="A59" s="50" t="s">
        <v>58</v>
      </c>
      <c r="B59" s="51">
        <v>0</v>
      </c>
      <c r="C59" s="51">
        <v>0</v>
      </c>
      <c r="D59" s="51">
        <v>0</v>
      </c>
      <c r="E59" s="51">
        <v>0.01</v>
      </c>
      <c r="F59" s="51">
        <v>0.31</v>
      </c>
      <c r="G59" s="51">
        <v>0.06</v>
      </c>
      <c r="H59" s="52"/>
      <c r="I59" s="33"/>
    </row>
    <row r="60" spans="1:9" x14ac:dyDescent="0.25">
      <c r="A60" s="50" t="s">
        <v>59</v>
      </c>
      <c r="B60" s="51">
        <v>0</v>
      </c>
      <c r="C60" s="51">
        <v>0</v>
      </c>
      <c r="D60" s="51">
        <v>0</v>
      </c>
      <c r="E60" s="51">
        <v>0</v>
      </c>
      <c r="F60" s="51">
        <v>0.18</v>
      </c>
      <c r="G60" s="51">
        <v>0.04</v>
      </c>
      <c r="H60" s="52"/>
      <c r="I60" s="33"/>
    </row>
    <row r="61" spans="1:9" x14ac:dyDescent="0.25">
      <c r="A61" s="50" t="s">
        <v>60</v>
      </c>
      <c r="B61" s="51">
        <v>0.08</v>
      </c>
      <c r="C61" s="51">
        <v>0.41</v>
      </c>
      <c r="D61" s="51">
        <v>0.56999999999999995</v>
      </c>
      <c r="E61" s="51">
        <v>0.64</v>
      </c>
      <c r="F61" s="51">
        <v>0.54</v>
      </c>
      <c r="G61" s="51">
        <v>0.45</v>
      </c>
      <c r="H61" s="52"/>
      <c r="I61" s="33"/>
    </row>
    <row r="62" spans="1:9" x14ac:dyDescent="0.25">
      <c r="A62" s="50" t="s">
        <v>61</v>
      </c>
      <c r="B62" s="51">
        <v>0</v>
      </c>
      <c r="C62" s="51">
        <v>0</v>
      </c>
      <c r="D62" s="51">
        <v>0</v>
      </c>
      <c r="E62" s="51">
        <v>0.01</v>
      </c>
      <c r="F62" s="51">
        <v>0.05</v>
      </c>
      <c r="G62" s="51">
        <v>0.01</v>
      </c>
      <c r="H62" s="52"/>
      <c r="I62" s="33"/>
    </row>
    <row r="63" spans="1:9" ht="15.75" thickBot="1" x14ac:dyDescent="0.3">
      <c r="A63" s="53" t="s">
        <v>62</v>
      </c>
      <c r="B63" s="54">
        <v>0</v>
      </c>
      <c r="C63" s="54">
        <v>0</v>
      </c>
      <c r="D63" s="54">
        <v>0</v>
      </c>
      <c r="E63" s="54">
        <v>0</v>
      </c>
      <c r="F63" s="54">
        <v>0.12</v>
      </c>
      <c r="G63" s="54">
        <v>0.03</v>
      </c>
      <c r="H63" s="52"/>
      <c r="I63" s="33"/>
    </row>
    <row r="64" spans="1:9" x14ac:dyDescent="0.25">
      <c r="A64" s="23"/>
      <c r="B64" s="52"/>
      <c r="C64" s="52"/>
      <c r="D64" s="52"/>
      <c r="E64" s="52"/>
      <c r="F64" s="52"/>
      <c r="G64" s="52"/>
      <c r="H64" s="52"/>
      <c r="I64" s="33"/>
    </row>
    <row r="65" spans="1:9" x14ac:dyDescent="0.25">
      <c r="A65" s="23"/>
      <c r="B65" s="52"/>
      <c r="C65" s="52"/>
      <c r="D65" s="52"/>
      <c r="E65" s="52"/>
      <c r="F65" s="52"/>
      <c r="G65" s="52"/>
      <c r="H65" s="52"/>
      <c r="I65" s="33"/>
    </row>
    <row r="66" spans="1:9" x14ac:dyDescent="0.25">
      <c r="A66" s="23"/>
      <c r="B66" s="52"/>
      <c r="C66" s="52"/>
      <c r="D66" s="52"/>
      <c r="E66" s="52"/>
      <c r="F66" s="52"/>
      <c r="G66" s="52"/>
      <c r="H66" s="52"/>
      <c r="I66" s="33"/>
    </row>
    <row r="67" spans="1:9" x14ac:dyDescent="0.25">
      <c r="A67" s="23"/>
      <c r="B67" s="52"/>
      <c r="C67" s="52"/>
      <c r="D67" s="52"/>
      <c r="E67" s="52"/>
      <c r="F67" s="52"/>
      <c r="G67" s="52"/>
      <c r="H67" s="52"/>
      <c r="I67" s="33"/>
    </row>
    <row r="68" spans="1:9" x14ac:dyDescent="0.25">
      <c r="A68" s="23"/>
      <c r="B68" s="52"/>
      <c r="C68" s="52"/>
      <c r="D68" s="52"/>
      <c r="E68" s="52"/>
      <c r="F68" s="52"/>
      <c r="G68" s="52"/>
      <c r="H68" s="52"/>
      <c r="I68" s="33"/>
    </row>
    <row r="69" spans="1:9" x14ac:dyDescent="0.25">
      <c r="A69" s="23"/>
      <c r="B69" s="52"/>
      <c r="C69" s="52"/>
      <c r="D69" s="52"/>
      <c r="E69" s="52"/>
      <c r="F69" s="52"/>
      <c r="G69" s="52"/>
      <c r="H69" s="52"/>
      <c r="I69" s="33"/>
    </row>
    <row r="70" spans="1:9" x14ac:dyDescent="0.25">
      <c r="A70" s="23"/>
      <c r="B70" s="52"/>
      <c r="C70" s="52"/>
      <c r="D70" s="52"/>
      <c r="E70" s="52"/>
      <c r="F70" s="52"/>
      <c r="G70" s="52"/>
      <c r="H70" s="52"/>
      <c r="I70" s="33"/>
    </row>
    <row r="71" spans="1:9" x14ac:dyDescent="0.25">
      <c r="A71" s="23"/>
      <c r="B71" s="52"/>
      <c r="C71" s="52"/>
      <c r="D71" s="52"/>
      <c r="E71" s="52"/>
      <c r="F71" s="52"/>
      <c r="G71" s="52"/>
      <c r="H71" s="52"/>
      <c r="I71" s="33"/>
    </row>
    <row r="72" spans="1:9" x14ac:dyDescent="0.25">
      <c r="A72" s="23"/>
      <c r="B72" s="52"/>
      <c r="C72" s="52"/>
      <c r="D72" s="52"/>
      <c r="E72" s="52"/>
      <c r="F72" s="52"/>
      <c r="G72" s="52"/>
      <c r="H72" s="52"/>
      <c r="I72" s="33"/>
    </row>
    <row r="73" spans="1:9" x14ac:dyDescent="0.25">
      <c r="A73" s="23"/>
      <c r="B73" s="52"/>
      <c r="C73" s="52"/>
      <c r="D73" s="52"/>
      <c r="E73" s="52"/>
      <c r="F73" s="52"/>
      <c r="G73" s="52"/>
      <c r="H73" s="52"/>
      <c r="I73" s="33"/>
    </row>
    <row r="74" spans="1:9" x14ac:dyDescent="0.25">
      <c r="A74" s="23"/>
      <c r="B74" s="52"/>
      <c r="C74" s="52"/>
      <c r="D74" s="52"/>
      <c r="E74" s="52"/>
      <c r="F74" s="52"/>
      <c r="G74" s="52"/>
      <c r="H74" s="52"/>
      <c r="I74" s="33"/>
    </row>
    <row r="75" spans="1:9" x14ac:dyDescent="0.25">
      <c r="A75" s="23"/>
      <c r="B75" s="52"/>
      <c r="C75" s="52"/>
      <c r="D75" s="52"/>
      <c r="E75" s="52"/>
      <c r="F75" s="52"/>
      <c r="G75" s="52"/>
      <c r="H75" s="52"/>
      <c r="I75" s="33"/>
    </row>
    <row r="76" spans="1:9" x14ac:dyDescent="0.25">
      <c r="A76" s="23"/>
      <c r="B76" s="52"/>
      <c r="C76" s="52"/>
      <c r="D76" s="52"/>
      <c r="E76" s="52"/>
      <c r="F76" s="52"/>
      <c r="G76" s="52"/>
      <c r="H76" s="52"/>
      <c r="I76" s="33"/>
    </row>
    <row r="77" spans="1:9" x14ac:dyDescent="0.25">
      <c r="A77" s="23"/>
      <c r="B77" s="52"/>
      <c r="C77" s="52"/>
      <c r="D77" s="52"/>
      <c r="E77" s="52"/>
      <c r="F77" s="52"/>
      <c r="G77" s="52"/>
      <c r="H77" s="52"/>
      <c r="I77" s="33"/>
    </row>
    <row r="78" spans="1:9" x14ac:dyDescent="0.25">
      <c r="A78" s="23"/>
      <c r="B78" s="52"/>
      <c r="C78" s="52"/>
      <c r="D78" s="52"/>
      <c r="E78" s="52"/>
      <c r="F78" s="52"/>
      <c r="G78" s="52"/>
      <c r="H78" s="52"/>
      <c r="I78" s="33"/>
    </row>
    <row r="79" spans="1:9" x14ac:dyDescent="0.25">
      <c r="A79" s="23"/>
      <c r="B79" s="52"/>
      <c r="C79" s="52"/>
      <c r="D79" s="52"/>
      <c r="E79" s="52"/>
      <c r="F79" s="52"/>
      <c r="G79" s="52"/>
      <c r="H79" s="52"/>
      <c r="I79" s="33"/>
    </row>
    <row r="80" spans="1:9" x14ac:dyDescent="0.25">
      <c r="A80" s="23"/>
      <c r="B80" s="52"/>
      <c r="C80" s="52"/>
      <c r="D80" s="52"/>
      <c r="E80" s="52"/>
      <c r="F80" s="52"/>
      <c r="G80" s="52"/>
      <c r="H80" s="52"/>
      <c r="I80" s="33"/>
    </row>
    <row r="81" spans="1:9" x14ac:dyDescent="0.25">
      <c r="A81" s="23"/>
      <c r="B81" s="55"/>
      <c r="C81" s="55"/>
      <c r="D81" s="55"/>
      <c r="E81" s="55"/>
      <c r="F81" s="55"/>
      <c r="G81" s="55"/>
      <c r="H81" s="52"/>
      <c r="I81" s="33"/>
    </row>
    <row r="82" spans="1:9" x14ac:dyDescent="0.25">
      <c r="A82" s="23"/>
      <c r="B82" s="55"/>
      <c r="C82" s="55"/>
      <c r="D82" s="55"/>
      <c r="E82" s="55"/>
      <c r="F82" s="55"/>
      <c r="G82" s="55"/>
      <c r="H82" s="52"/>
      <c r="I82" s="33"/>
    </row>
    <row r="83" spans="1:9" x14ac:dyDescent="0.25">
      <c r="A83" s="23"/>
      <c r="B83" s="55"/>
      <c r="C83" s="55"/>
      <c r="D83" s="55"/>
      <c r="E83" s="55"/>
      <c r="F83" s="55"/>
      <c r="G83" s="55"/>
      <c r="H83" s="52"/>
      <c r="I83" s="33"/>
    </row>
    <row r="84" spans="1:9" x14ac:dyDescent="0.25">
      <c r="A84" s="23"/>
      <c r="B84" s="55"/>
      <c r="C84" s="55"/>
      <c r="D84" s="55"/>
      <c r="E84" s="55"/>
      <c r="F84" s="55"/>
      <c r="G84" s="55"/>
      <c r="H84" s="52"/>
      <c r="I84" s="33"/>
    </row>
    <row r="85" spans="1:9" x14ac:dyDescent="0.25">
      <c r="A85" s="23"/>
      <c r="B85" s="55"/>
      <c r="C85" s="55"/>
      <c r="D85" s="55"/>
      <c r="E85" s="55"/>
      <c r="F85" s="55"/>
      <c r="G85" s="55"/>
      <c r="H85" s="52"/>
      <c r="I85" s="33"/>
    </row>
    <row r="86" spans="1:9" x14ac:dyDescent="0.25">
      <c r="A86" s="23"/>
      <c r="B86" s="55"/>
      <c r="C86" s="55"/>
      <c r="D86" s="55"/>
      <c r="E86" s="55"/>
      <c r="F86" s="55"/>
      <c r="G86" s="55"/>
      <c r="H86" s="52"/>
      <c r="I86" s="33"/>
    </row>
    <row r="87" spans="1:9" x14ac:dyDescent="0.25">
      <c r="A87" s="23"/>
      <c r="B87" s="55"/>
      <c r="C87" s="55"/>
      <c r="D87" s="55"/>
      <c r="E87" s="55"/>
      <c r="F87" s="55"/>
      <c r="G87" s="55"/>
      <c r="H87" s="52"/>
      <c r="I87" s="33"/>
    </row>
    <row r="88" spans="1:9" x14ac:dyDescent="0.25">
      <c r="A88" s="23"/>
      <c r="B88" s="55"/>
      <c r="C88" s="55"/>
      <c r="D88" s="55"/>
      <c r="E88" s="55"/>
      <c r="F88" s="55"/>
      <c r="G88" s="55"/>
      <c r="H88" s="52"/>
      <c r="I88" s="33"/>
    </row>
    <row r="89" spans="1:9" x14ac:dyDescent="0.25">
      <c r="A89" s="23"/>
      <c r="B89" s="55"/>
      <c r="C89" s="55"/>
      <c r="D89" s="55"/>
      <c r="E89" s="55"/>
      <c r="F89" s="55"/>
      <c r="G89" s="55"/>
      <c r="H89" s="52"/>
      <c r="I89" s="33"/>
    </row>
    <row r="90" spans="1:9" x14ac:dyDescent="0.25">
      <c r="A90" s="23"/>
      <c r="B90" s="55"/>
      <c r="C90" s="55"/>
      <c r="D90" s="55"/>
      <c r="E90" s="55"/>
      <c r="F90" s="55"/>
      <c r="G90" s="55"/>
      <c r="H90" s="52"/>
      <c r="I90" s="33"/>
    </row>
    <row r="91" spans="1:9" x14ac:dyDescent="0.25">
      <c r="A91" s="23"/>
      <c r="B91" s="55"/>
      <c r="C91" s="55"/>
      <c r="D91" s="55"/>
      <c r="E91" s="55"/>
      <c r="F91" s="55"/>
      <c r="G91" s="55"/>
      <c r="H91" s="52"/>
      <c r="I91" s="33"/>
    </row>
    <row r="92" spans="1:9" x14ac:dyDescent="0.25">
      <c r="A92" s="23"/>
      <c r="B92" s="55"/>
      <c r="C92" s="55"/>
      <c r="D92" s="55"/>
      <c r="E92" s="55"/>
      <c r="F92" s="55"/>
      <c r="G92" s="55"/>
      <c r="H92" s="52"/>
      <c r="I92" s="33"/>
    </row>
    <row r="93" spans="1:9" x14ac:dyDescent="0.25">
      <c r="A93" s="23"/>
      <c r="B93" s="55"/>
      <c r="C93" s="55"/>
      <c r="D93" s="55"/>
      <c r="E93" s="55"/>
      <c r="F93" s="55"/>
      <c r="G93" s="55"/>
      <c r="H93" s="52"/>
      <c r="I93" s="33"/>
    </row>
    <row r="94" spans="1:9" x14ac:dyDescent="0.25">
      <c r="A94" s="23"/>
      <c r="B94" s="55"/>
      <c r="C94" s="55"/>
      <c r="D94" s="55"/>
      <c r="E94" s="55"/>
      <c r="F94" s="55"/>
      <c r="G94" s="55"/>
      <c r="H94" s="52"/>
      <c r="I94" s="33"/>
    </row>
    <row r="95" spans="1:9" x14ac:dyDescent="0.25">
      <c r="A95" s="23"/>
      <c r="B95" s="55"/>
      <c r="C95" s="55"/>
      <c r="D95" s="55"/>
      <c r="E95" s="55"/>
      <c r="F95" s="55"/>
      <c r="G95" s="55"/>
      <c r="H95" s="52"/>
      <c r="I95" s="33"/>
    </row>
    <row r="96" spans="1:9" x14ac:dyDescent="0.25">
      <c r="A96" s="23"/>
      <c r="B96" s="55"/>
      <c r="C96" s="55"/>
      <c r="D96" s="55"/>
      <c r="E96" s="55"/>
      <c r="F96" s="55"/>
      <c r="G96" s="55"/>
      <c r="H96" s="52"/>
      <c r="I96" s="33"/>
    </row>
    <row r="97" spans="1:9" x14ac:dyDescent="0.25">
      <c r="A97" s="23"/>
      <c r="B97" s="55"/>
      <c r="C97" s="55"/>
      <c r="D97" s="55"/>
      <c r="E97" s="55"/>
      <c r="F97" s="55"/>
      <c r="G97" s="55"/>
      <c r="H97" s="52"/>
      <c r="I97" s="33"/>
    </row>
    <row r="98" spans="1:9" x14ac:dyDescent="0.25">
      <c r="A98" s="23"/>
      <c r="B98" s="55"/>
      <c r="C98" s="55"/>
      <c r="D98" s="55"/>
      <c r="E98" s="55"/>
      <c r="F98" s="55"/>
      <c r="G98" s="55"/>
      <c r="H98" s="52"/>
      <c r="I98" s="33"/>
    </row>
    <row r="99" spans="1:9" x14ac:dyDescent="0.25">
      <c r="A99" s="23"/>
      <c r="B99" s="55"/>
      <c r="C99" s="55"/>
      <c r="D99" s="55"/>
      <c r="E99" s="55"/>
      <c r="F99" s="55"/>
      <c r="G99" s="55"/>
      <c r="H99" s="52"/>
      <c r="I99" s="33"/>
    </row>
    <row r="100" spans="1:9" x14ac:dyDescent="0.25">
      <c r="A100" s="23"/>
      <c r="B100" s="55"/>
      <c r="C100" s="55"/>
      <c r="D100" s="55"/>
      <c r="E100" s="55"/>
      <c r="F100" s="55"/>
      <c r="G100" s="55"/>
      <c r="H100" s="52"/>
      <c r="I100" s="33"/>
    </row>
    <row r="101" spans="1:9" x14ac:dyDescent="0.25">
      <c r="A101" s="23"/>
      <c r="B101" s="55"/>
      <c r="C101" s="55"/>
      <c r="D101" s="55"/>
      <c r="E101" s="55"/>
      <c r="F101" s="55"/>
      <c r="G101" s="55"/>
      <c r="H101" s="52"/>
      <c r="I101" s="33"/>
    </row>
    <row r="102" spans="1:9" x14ac:dyDescent="0.25">
      <c r="A102" s="23"/>
      <c r="B102" s="55"/>
      <c r="C102" s="55"/>
      <c r="D102" s="55"/>
      <c r="E102" s="55"/>
      <c r="F102" s="55"/>
      <c r="G102" s="55"/>
      <c r="H102" s="52"/>
      <c r="I102" s="33"/>
    </row>
    <row r="103" spans="1:9" x14ac:dyDescent="0.25">
      <c r="A103" s="23"/>
      <c r="B103" s="55"/>
      <c r="C103" s="55"/>
      <c r="D103" s="55"/>
      <c r="E103" s="55"/>
      <c r="F103" s="55"/>
      <c r="G103" s="55"/>
      <c r="H103" s="52"/>
      <c r="I103" s="33"/>
    </row>
    <row r="104" spans="1:9" x14ac:dyDescent="0.25">
      <c r="A104" s="23"/>
      <c r="B104" s="55"/>
      <c r="C104" s="55"/>
      <c r="D104" s="55"/>
      <c r="E104" s="55"/>
      <c r="F104" s="55"/>
      <c r="G104" s="55"/>
      <c r="H104" s="52"/>
      <c r="I104" s="33"/>
    </row>
    <row r="105" spans="1:9" x14ac:dyDescent="0.25">
      <c r="A105" s="23"/>
      <c r="B105" s="55"/>
      <c r="C105" s="55"/>
      <c r="D105" s="55"/>
      <c r="E105" s="55"/>
      <c r="F105" s="55"/>
      <c r="G105" s="55"/>
      <c r="H105" s="52"/>
      <c r="I105" s="33"/>
    </row>
    <row r="106" spans="1:9" x14ac:dyDescent="0.25">
      <c r="A106" s="23"/>
      <c r="B106" s="55"/>
      <c r="C106" s="55"/>
      <c r="D106" s="55"/>
      <c r="E106" s="55"/>
      <c r="F106" s="55"/>
      <c r="G106" s="55"/>
      <c r="H106" s="52"/>
      <c r="I106" s="33"/>
    </row>
    <row r="107" spans="1:9" x14ac:dyDescent="0.25">
      <c r="A107" s="23"/>
      <c r="B107" s="55"/>
      <c r="C107" s="55"/>
      <c r="D107" s="55"/>
      <c r="E107" s="55"/>
      <c r="F107" s="55"/>
      <c r="G107" s="55"/>
      <c r="H107" s="52"/>
      <c r="I107" s="33"/>
    </row>
    <row r="108" spans="1:9" x14ac:dyDescent="0.25">
      <c r="A108" s="23"/>
      <c r="B108" s="55"/>
      <c r="C108" s="55"/>
      <c r="D108" s="55"/>
      <c r="E108" s="55"/>
      <c r="F108" s="55"/>
      <c r="G108" s="55"/>
      <c r="H108" s="52"/>
      <c r="I108" s="33"/>
    </row>
    <row r="109" spans="1:9" x14ac:dyDescent="0.25">
      <c r="A109" s="23"/>
      <c r="B109" s="55"/>
      <c r="C109" s="55"/>
      <c r="D109" s="55"/>
      <c r="E109" s="55"/>
      <c r="F109" s="55"/>
      <c r="G109" s="55"/>
      <c r="H109" s="52"/>
      <c r="I109" s="33"/>
    </row>
    <row r="110" spans="1:9" x14ac:dyDescent="0.25">
      <c r="A110" s="23"/>
      <c r="B110" s="55"/>
      <c r="C110" s="55"/>
      <c r="D110" s="55"/>
      <c r="E110" s="55"/>
      <c r="F110" s="55"/>
      <c r="G110" s="55"/>
      <c r="H110" s="52"/>
      <c r="I110" s="33"/>
    </row>
    <row r="111" spans="1:9" x14ac:dyDescent="0.25">
      <c r="A111" s="23"/>
      <c r="B111" s="55"/>
      <c r="C111" s="55"/>
      <c r="D111" s="55"/>
      <c r="E111" s="55"/>
      <c r="F111" s="55"/>
      <c r="G111" s="55"/>
      <c r="H111" s="52"/>
      <c r="I111" s="33"/>
    </row>
    <row r="112" spans="1:9" x14ac:dyDescent="0.25">
      <c r="A112" s="23"/>
      <c r="B112" s="55"/>
      <c r="C112" s="55"/>
      <c r="D112" s="55"/>
      <c r="E112" s="55"/>
      <c r="F112" s="55"/>
      <c r="G112" s="55"/>
      <c r="H112" s="52"/>
      <c r="I112" s="33"/>
    </row>
    <row r="113" spans="1:9" x14ac:dyDescent="0.25">
      <c r="A113" s="23"/>
      <c r="B113" s="55"/>
      <c r="C113" s="55"/>
      <c r="D113" s="55"/>
      <c r="E113" s="55"/>
      <c r="F113" s="55"/>
      <c r="G113" s="55"/>
      <c r="H113" s="52"/>
      <c r="I113" s="33"/>
    </row>
    <row r="114" spans="1:9" x14ac:dyDescent="0.25">
      <c r="A114" s="23"/>
      <c r="B114" s="55"/>
      <c r="C114" s="55"/>
      <c r="D114" s="55"/>
      <c r="E114" s="55"/>
      <c r="F114" s="55"/>
      <c r="G114" s="55"/>
      <c r="H114" s="52"/>
      <c r="I114" s="33"/>
    </row>
    <row r="115" spans="1:9" x14ac:dyDescent="0.25">
      <c r="A115" s="23"/>
      <c r="B115" s="55"/>
      <c r="C115" s="55"/>
      <c r="D115" s="55"/>
      <c r="E115" s="55"/>
      <c r="F115" s="55"/>
      <c r="G115" s="55"/>
      <c r="H115" s="52"/>
      <c r="I115" s="33"/>
    </row>
    <row r="116" spans="1:9" x14ac:dyDescent="0.25">
      <c r="A116" s="23"/>
      <c r="B116" s="55"/>
      <c r="C116" s="55"/>
      <c r="D116" s="55"/>
      <c r="E116" s="55"/>
      <c r="F116" s="55"/>
      <c r="G116" s="55"/>
      <c r="H116" s="52"/>
      <c r="I116" s="33"/>
    </row>
    <row r="117" spans="1:9" x14ac:dyDescent="0.25">
      <c r="A117" s="23"/>
      <c r="B117" s="55"/>
      <c r="C117" s="55"/>
      <c r="D117" s="55"/>
      <c r="E117" s="55"/>
      <c r="F117" s="55"/>
      <c r="G117" s="55"/>
      <c r="H117" s="52"/>
      <c r="I117" s="33"/>
    </row>
    <row r="118" spans="1:9" x14ac:dyDescent="0.25">
      <c r="A118" s="23"/>
      <c r="B118" s="55"/>
      <c r="C118" s="55"/>
      <c r="D118" s="55"/>
      <c r="E118" s="55"/>
      <c r="F118" s="55"/>
      <c r="G118" s="55"/>
      <c r="H118" s="52"/>
      <c r="I118" s="33"/>
    </row>
    <row r="119" spans="1:9" x14ac:dyDescent="0.25">
      <c r="A119" s="23"/>
      <c r="B119" s="55"/>
      <c r="C119" s="55"/>
      <c r="D119" s="55"/>
      <c r="E119" s="55"/>
      <c r="F119" s="55"/>
      <c r="G119" s="55"/>
      <c r="H119" s="52"/>
      <c r="I119" s="33"/>
    </row>
    <row r="120" spans="1:9" x14ac:dyDescent="0.25">
      <c r="A120" s="23"/>
      <c r="B120" s="55"/>
      <c r="C120" s="55"/>
      <c r="D120" s="55"/>
      <c r="E120" s="55"/>
      <c r="F120" s="55"/>
      <c r="G120" s="55"/>
      <c r="H120" s="52"/>
      <c r="I120" s="33"/>
    </row>
    <row r="121" spans="1:9" x14ac:dyDescent="0.25">
      <c r="A121" s="23"/>
      <c r="B121" s="55"/>
      <c r="C121" s="55"/>
      <c r="D121" s="55"/>
      <c r="E121" s="55"/>
      <c r="F121" s="55"/>
      <c r="G121" s="55"/>
      <c r="H121" s="52"/>
      <c r="I121" s="33"/>
    </row>
    <row r="122" spans="1:9" x14ac:dyDescent="0.25">
      <c r="A122" s="23"/>
      <c r="B122" s="55"/>
      <c r="C122" s="55"/>
      <c r="D122" s="55"/>
      <c r="E122" s="55"/>
      <c r="F122" s="55"/>
      <c r="G122" s="55"/>
      <c r="H122" s="52"/>
      <c r="I122" s="33"/>
    </row>
    <row r="123" spans="1:9" x14ac:dyDescent="0.25">
      <c r="A123" s="23"/>
      <c r="B123" s="55"/>
      <c r="C123" s="55"/>
      <c r="D123" s="55"/>
      <c r="E123" s="55"/>
      <c r="F123" s="55"/>
      <c r="G123" s="55"/>
      <c r="H123" s="52"/>
      <c r="I123" s="33"/>
    </row>
    <row r="124" spans="1:9" x14ac:dyDescent="0.25">
      <c r="A124" s="23"/>
      <c r="B124" s="55"/>
      <c r="C124" s="55"/>
      <c r="D124" s="55"/>
      <c r="E124" s="55"/>
      <c r="F124" s="55"/>
      <c r="G124" s="55"/>
      <c r="H124" s="52"/>
      <c r="I124" s="33"/>
    </row>
    <row r="125" spans="1:9" x14ac:dyDescent="0.25">
      <c r="A125" s="23"/>
      <c r="B125" s="55"/>
      <c r="C125" s="55"/>
      <c r="D125" s="55"/>
      <c r="E125" s="55"/>
      <c r="F125" s="55"/>
      <c r="G125" s="55"/>
      <c r="H125" s="52"/>
      <c r="I125" s="33"/>
    </row>
    <row r="126" spans="1:9" x14ac:dyDescent="0.25">
      <c r="A126" s="23"/>
      <c r="B126" s="55"/>
      <c r="C126" s="55"/>
      <c r="D126" s="55"/>
      <c r="E126" s="55"/>
      <c r="F126" s="55"/>
      <c r="G126" s="55"/>
      <c r="H126" s="52"/>
      <c r="I126" s="33"/>
    </row>
    <row r="127" spans="1:9" x14ac:dyDescent="0.25">
      <c r="A127" s="23"/>
      <c r="B127" s="52"/>
      <c r="C127" s="52"/>
      <c r="D127" s="52"/>
      <c r="E127" s="52"/>
      <c r="F127" s="52"/>
      <c r="G127" s="52"/>
      <c r="H127" s="52"/>
      <c r="I127" s="33"/>
    </row>
    <row r="128" spans="1:9" x14ac:dyDescent="0.25">
      <c r="A128" s="23"/>
      <c r="B128" s="52"/>
      <c r="C128" s="52"/>
      <c r="D128" s="52"/>
      <c r="E128" s="52"/>
      <c r="F128" s="52"/>
      <c r="G128" s="52"/>
      <c r="H128" s="52"/>
      <c r="I128" s="33"/>
    </row>
    <row r="129" spans="1:9" x14ac:dyDescent="0.25">
      <c r="A129" s="23"/>
      <c r="B129" s="52"/>
      <c r="C129" s="52"/>
      <c r="D129" s="52"/>
      <c r="E129" s="52"/>
      <c r="F129" s="52"/>
      <c r="G129" s="52"/>
      <c r="H129" s="52"/>
      <c r="I129" s="33"/>
    </row>
    <row r="130" spans="1:9" x14ac:dyDescent="0.25">
      <c r="A130" s="23"/>
      <c r="B130" s="52"/>
      <c r="C130" s="52"/>
      <c r="D130" s="52"/>
      <c r="E130" s="52"/>
      <c r="F130" s="52"/>
      <c r="G130" s="52"/>
      <c r="H130" s="52"/>
      <c r="I130" s="33"/>
    </row>
    <row r="131" spans="1:9" x14ac:dyDescent="0.25">
      <c r="A131" s="23"/>
      <c r="B131" s="52"/>
      <c r="C131" s="52"/>
      <c r="D131" s="52"/>
      <c r="E131" s="52"/>
      <c r="F131" s="52"/>
      <c r="G131" s="52"/>
      <c r="H131" s="52"/>
      <c r="I131" s="33"/>
    </row>
    <row r="132" spans="1:9" x14ac:dyDescent="0.25">
      <c r="A132" s="23"/>
      <c r="B132" s="52"/>
      <c r="C132" s="52"/>
      <c r="D132" s="52"/>
      <c r="E132" s="52"/>
      <c r="F132" s="52"/>
      <c r="G132" s="52"/>
      <c r="H132" s="52"/>
      <c r="I132" s="33"/>
    </row>
    <row r="133" spans="1:9" x14ac:dyDescent="0.25">
      <c r="A133" s="23"/>
      <c r="B133" s="52"/>
      <c r="C133" s="52"/>
      <c r="D133" s="52"/>
      <c r="E133" s="52"/>
      <c r="F133" s="52"/>
      <c r="G133" s="52"/>
      <c r="H133" s="52"/>
      <c r="I133" s="33"/>
    </row>
    <row r="134" spans="1:9" x14ac:dyDescent="0.25">
      <c r="A134" s="23"/>
      <c r="B134" s="52"/>
      <c r="C134" s="52"/>
      <c r="D134" s="52"/>
      <c r="E134" s="52"/>
      <c r="F134" s="52"/>
      <c r="G134" s="52"/>
      <c r="H134" s="52"/>
      <c r="I134" s="33"/>
    </row>
    <row r="135" spans="1:9" x14ac:dyDescent="0.25">
      <c r="A135" s="23"/>
      <c r="B135" s="52"/>
      <c r="C135" s="52"/>
      <c r="D135" s="52"/>
      <c r="E135" s="52"/>
      <c r="F135" s="52"/>
      <c r="G135" s="52"/>
      <c r="H135" s="52"/>
      <c r="I135" s="33"/>
    </row>
    <row r="136" spans="1:9" x14ac:dyDescent="0.25">
      <c r="A136" s="23"/>
      <c r="B136" s="52"/>
      <c r="C136" s="52"/>
      <c r="D136" s="52"/>
      <c r="E136" s="52"/>
      <c r="F136" s="52"/>
      <c r="G136" s="52"/>
      <c r="H136" s="52"/>
      <c r="I136" s="33"/>
    </row>
    <row r="137" spans="1:9" x14ac:dyDescent="0.25">
      <c r="A137" s="23"/>
      <c r="B137" s="52"/>
      <c r="C137" s="52"/>
      <c r="D137" s="52"/>
      <c r="E137" s="52"/>
      <c r="F137" s="52"/>
      <c r="G137" s="52"/>
      <c r="H137" s="52"/>
      <c r="I137" s="33"/>
    </row>
    <row r="138" spans="1:9" x14ac:dyDescent="0.25">
      <c r="A138" s="23"/>
      <c r="B138" s="52"/>
      <c r="C138" s="52"/>
      <c r="D138" s="52"/>
      <c r="E138" s="52"/>
      <c r="F138" s="52"/>
      <c r="G138" s="52"/>
      <c r="H138" s="52"/>
      <c r="I138" s="33"/>
    </row>
    <row r="139" spans="1:9" x14ac:dyDescent="0.25">
      <c r="A139" s="23"/>
      <c r="B139" s="52"/>
      <c r="C139" s="52"/>
      <c r="D139" s="52"/>
      <c r="E139" s="52"/>
      <c r="F139" s="52"/>
      <c r="G139" s="52"/>
      <c r="H139" s="52"/>
      <c r="I139" s="33"/>
    </row>
    <row r="140" spans="1:9" x14ac:dyDescent="0.25">
      <c r="A140" s="23"/>
      <c r="B140" s="52"/>
      <c r="C140" s="52"/>
      <c r="D140" s="52"/>
      <c r="E140" s="52"/>
      <c r="F140" s="52"/>
      <c r="G140" s="52"/>
      <c r="H140" s="52"/>
      <c r="I140" s="33"/>
    </row>
    <row r="141" spans="1:9" x14ac:dyDescent="0.25">
      <c r="A141" s="23"/>
      <c r="B141" s="52"/>
      <c r="C141" s="52"/>
      <c r="D141" s="52"/>
      <c r="E141" s="52"/>
      <c r="F141" s="52"/>
      <c r="G141" s="52"/>
      <c r="H141" s="52"/>
      <c r="I141" s="33"/>
    </row>
    <row r="142" spans="1:9" x14ac:dyDescent="0.25">
      <c r="A142" s="23"/>
      <c r="B142" s="52"/>
      <c r="C142" s="52"/>
      <c r="D142" s="52"/>
      <c r="E142" s="52"/>
      <c r="F142" s="52"/>
      <c r="G142" s="52"/>
      <c r="H142" s="52"/>
      <c r="I142" s="33"/>
    </row>
    <row r="143" spans="1:9" x14ac:dyDescent="0.25">
      <c r="A143" s="23"/>
      <c r="B143" s="52"/>
      <c r="C143" s="52"/>
      <c r="D143" s="52"/>
      <c r="E143" s="52"/>
      <c r="F143" s="52"/>
      <c r="G143" s="52"/>
      <c r="H143" s="52"/>
      <c r="I143" s="33"/>
    </row>
    <row r="144" spans="1:9" x14ac:dyDescent="0.25">
      <c r="A144" s="23"/>
      <c r="B144" s="52"/>
      <c r="C144" s="52"/>
      <c r="D144" s="52"/>
      <c r="E144" s="52"/>
      <c r="F144" s="52"/>
      <c r="G144" s="52"/>
      <c r="H144" s="52"/>
      <c r="I144" s="33"/>
    </row>
    <row r="145" spans="1:9" x14ac:dyDescent="0.25">
      <c r="A145" s="23"/>
      <c r="B145" s="52"/>
      <c r="C145" s="52"/>
      <c r="D145" s="52"/>
      <c r="E145" s="52"/>
      <c r="F145" s="52"/>
      <c r="G145" s="52"/>
      <c r="H145" s="52"/>
      <c r="I145" s="33"/>
    </row>
    <row r="146" spans="1:9" x14ac:dyDescent="0.25">
      <c r="A146" s="23"/>
      <c r="B146" s="52"/>
      <c r="C146" s="52"/>
      <c r="D146" s="52"/>
      <c r="E146" s="52"/>
      <c r="F146" s="52"/>
      <c r="G146" s="52"/>
      <c r="H146" s="52"/>
      <c r="I146" s="33"/>
    </row>
    <row r="147" spans="1:9" x14ac:dyDescent="0.25">
      <c r="A147" s="23"/>
      <c r="B147" s="52"/>
      <c r="C147" s="52"/>
      <c r="D147" s="52"/>
      <c r="E147" s="52"/>
      <c r="F147" s="52"/>
      <c r="G147" s="52"/>
      <c r="H147" s="52"/>
      <c r="I147" s="33"/>
    </row>
    <row r="148" spans="1:9" x14ac:dyDescent="0.25">
      <c r="A148" s="23"/>
      <c r="B148" s="52"/>
      <c r="C148" s="52"/>
      <c r="D148" s="52"/>
      <c r="E148" s="52"/>
      <c r="F148" s="52"/>
      <c r="G148" s="52"/>
      <c r="H148" s="52"/>
      <c r="I148" s="33"/>
    </row>
    <row r="149" spans="1:9" x14ac:dyDescent="0.25">
      <c r="A149" s="23"/>
      <c r="B149" s="52"/>
      <c r="C149" s="52"/>
      <c r="D149" s="52"/>
      <c r="E149" s="52"/>
      <c r="F149" s="52"/>
      <c r="G149" s="52"/>
      <c r="H149" s="52"/>
      <c r="I149" s="33"/>
    </row>
    <row r="150" spans="1:9" x14ac:dyDescent="0.25">
      <c r="A150" s="23"/>
      <c r="B150" s="52"/>
      <c r="C150" s="52"/>
      <c r="D150" s="52"/>
      <c r="E150" s="52"/>
      <c r="F150" s="52"/>
      <c r="G150" s="52"/>
      <c r="H150" s="52"/>
      <c r="I150" s="33"/>
    </row>
    <row r="151" spans="1:9" x14ac:dyDescent="0.25">
      <c r="A151" s="23"/>
      <c r="B151" s="52"/>
      <c r="C151" s="52"/>
      <c r="D151" s="52"/>
      <c r="E151" s="52"/>
      <c r="F151" s="52"/>
      <c r="G151" s="52"/>
      <c r="H151" s="52"/>
      <c r="I151" s="33"/>
    </row>
    <row r="152" spans="1:9" x14ac:dyDescent="0.25">
      <c r="A152" s="23"/>
      <c r="B152" s="52"/>
      <c r="C152" s="52"/>
      <c r="D152" s="52"/>
      <c r="E152" s="52"/>
      <c r="F152" s="52"/>
      <c r="G152" s="52"/>
      <c r="H152" s="52"/>
      <c r="I152" s="33"/>
    </row>
    <row r="153" spans="1:9" x14ac:dyDescent="0.25">
      <c r="A153" s="23"/>
      <c r="B153" s="52"/>
      <c r="C153" s="52"/>
      <c r="D153" s="52"/>
      <c r="E153" s="52"/>
      <c r="F153" s="52"/>
      <c r="G153" s="52"/>
      <c r="H153" s="52"/>
      <c r="I153" s="33"/>
    </row>
    <row r="154" spans="1:9" x14ac:dyDescent="0.25">
      <c r="A154" s="23"/>
      <c r="B154" s="52"/>
      <c r="C154" s="52"/>
      <c r="D154" s="52"/>
      <c r="E154" s="52"/>
      <c r="F154" s="52"/>
      <c r="G154" s="52"/>
      <c r="H154" s="52"/>
      <c r="I154" s="33"/>
    </row>
    <row r="155" spans="1:9" x14ac:dyDescent="0.25">
      <c r="A155" s="23"/>
      <c r="B155" s="52"/>
      <c r="C155" s="52"/>
      <c r="D155" s="52"/>
      <c r="E155" s="52"/>
      <c r="F155" s="52"/>
      <c r="G155" s="52"/>
      <c r="H155" s="52"/>
      <c r="I155" s="33"/>
    </row>
    <row r="156" spans="1:9" x14ac:dyDescent="0.25">
      <c r="A156" s="23"/>
      <c r="B156" s="52"/>
      <c r="C156" s="52"/>
      <c r="D156" s="52"/>
      <c r="E156" s="52"/>
      <c r="F156" s="52"/>
      <c r="G156" s="52"/>
      <c r="H156" s="52"/>
      <c r="I156" s="33"/>
    </row>
    <row r="157" spans="1:9" x14ac:dyDescent="0.25">
      <c r="A157" s="23"/>
      <c r="B157" s="52"/>
      <c r="C157" s="52"/>
      <c r="D157" s="52"/>
      <c r="E157" s="52"/>
      <c r="F157" s="52"/>
      <c r="G157" s="52"/>
      <c r="H157" s="52"/>
      <c r="I157" s="33"/>
    </row>
    <row r="158" spans="1:9" x14ac:dyDescent="0.25">
      <c r="A158" s="23"/>
      <c r="B158" s="52"/>
      <c r="C158" s="52"/>
      <c r="D158" s="52"/>
      <c r="E158" s="52"/>
      <c r="F158" s="52"/>
      <c r="G158" s="52"/>
      <c r="H158" s="33"/>
      <c r="I158" s="33"/>
    </row>
    <row r="159" spans="1:9" x14ac:dyDescent="0.25">
      <c r="A159" s="23"/>
      <c r="B159" s="52"/>
      <c r="C159" s="52"/>
      <c r="D159" s="52"/>
      <c r="E159" s="52"/>
      <c r="F159" s="52"/>
      <c r="G159" s="52"/>
    </row>
    <row r="160" spans="1:9" x14ac:dyDescent="0.25">
      <c r="A160" s="23"/>
      <c r="B160" s="52"/>
      <c r="C160" s="52"/>
      <c r="D160" s="52"/>
      <c r="E160" s="52"/>
      <c r="F160" s="52"/>
      <c r="G160" s="52"/>
    </row>
    <row r="161" spans="1:7" x14ac:dyDescent="0.25">
      <c r="A161" s="23"/>
      <c r="B161" s="52"/>
      <c r="C161" s="52"/>
      <c r="D161" s="52"/>
      <c r="E161" s="52"/>
      <c r="F161" s="52"/>
      <c r="G161" s="52"/>
    </row>
    <row r="162" spans="1:7" x14ac:dyDescent="0.25">
      <c r="A162" s="23"/>
      <c r="B162" s="52"/>
      <c r="C162" s="52"/>
      <c r="D162" s="52"/>
      <c r="E162" s="52"/>
      <c r="F162" s="52"/>
      <c r="G162" s="52"/>
    </row>
    <row r="163" spans="1:7" x14ac:dyDescent="0.25">
      <c r="A163" s="23"/>
      <c r="B163" s="52"/>
      <c r="C163" s="52"/>
      <c r="D163" s="52"/>
      <c r="E163" s="52"/>
      <c r="F163" s="52"/>
      <c r="G163" s="52"/>
    </row>
    <row r="164" spans="1:7" x14ac:dyDescent="0.25">
      <c r="A164" s="23"/>
      <c r="B164" s="52"/>
      <c r="C164" s="52"/>
      <c r="D164" s="52"/>
      <c r="E164" s="52"/>
      <c r="F164" s="52"/>
      <c r="G164" s="52"/>
    </row>
    <row r="165" spans="1:7" x14ac:dyDescent="0.25">
      <c r="A165" s="23"/>
      <c r="B165" s="52"/>
      <c r="C165" s="52"/>
      <c r="D165" s="52"/>
      <c r="E165" s="52"/>
      <c r="F165" s="52"/>
      <c r="G165" s="52"/>
    </row>
    <row r="166" spans="1:7" x14ac:dyDescent="0.25">
      <c r="A166" s="23"/>
      <c r="B166" s="52"/>
      <c r="C166" s="52"/>
      <c r="D166" s="52"/>
      <c r="E166" s="52"/>
      <c r="F166" s="52"/>
      <c r="G166" s="52"/>
    </row>
    <row r="167" spans="1:7" x14ac:dyDescent="0.25">
      <c r="A167" s="23"/>
      <c r="B167" s="52"/>
      <c r="C167" s="52"/>
      <c r="D167" s="52"/>
      <c r="E167" s="52"/>
      <c r="F167" s="52"/>
      <c r="G167" s="52"/>
    </row>
  </sheetData>
  <mergeCells count="5">
    <mergeCell ref="B3:D3"/>
    <mergeCell ref="B21:G21"/>
    <mergeCell ref="A21:A22"/>
    <mergeCell ref="A19:G19"/>
    <mergeCell ref="B4:D4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2014-08-13T16:01:40Z</cp:lastPrinted>
  <dcterms:created xsi:type="dcterms:W3CDTF">2013-08-06T13:22:30Z</dcterms:created>
  <dcterms:modified xsi:type="dcterms:W3CDTF">2014-08-13T16:01:42Z</dcterms:modified>
</cp:coreProperties>
</file>